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C:\Users\Construction.OBN\Desktop\"/>
    </mc:Choice>
  </mc:AlternateContent>
  <xr:revisionPtr revIDLastSave="0" documentId="8_{4F7804DE-F36D-4988-A586-55B5353F5BCD}" xr6:coauthVersionLast="43" xr6:coauthVersionMax="43" xr10:uidLastSave="{00000000-0000-0000-0000-000000000000}"/>
  <bookViews>
    <workbookView xWindow="-120" yWindow="-120" windowWidth="20640" windowHeight="11160" tabRatio="590" activeTab="1" xr2:uid="{00000000-000D-0000-FFFF-FFFF00000000}"/>
  </bookViews>
  <sheets>
    <sheet name="Notes" sheetId="94" r:id="rId1"/>
    <sheet name="Master" sheetId="89" r:id="rId2"/>
    <sheet name="Chart1" sheetId="20" state="hidden" r:id="rId3"/>
    <sheet name="Artola" sheetId="13" state="hidden" r:id="rId4"/>
    <sheet name="Sheet1" sheetId="91" r:id="rId5"/>
  </sheets>
  <externalReferences>
    <externalReference r:id="rId6"/>
    <externalReference r:id="rId7"/>
  </externalReferences>
  <definedNames>
    <definedName name="_xlnm._FilterDatabase" localSheetId="3" hidden="1">Artola!$A$1:$G$68</definedName>
    <definedName name="_xlnm._FilterDatabase" localSheetId="1" hidden="1">Master!$A$2:$A$183</definedName>
    <definedName name="Drivers" localSheetId="1">[1]Drivers!$B$1100:$B$1136</definedName>
    <definedName name="Drivers">[2]Drivers!$B$1100:$B$1136</definedName>
    <definedName name="EngineeringAVG" localSheetId="1">Master!$D$16</definedName>
    <definedName name="Frame" localSheetId="1">Master!$E$1</definedName>
    <definedName name="InspectionsAVG" localSheetId="1">Master!$D$9</definedName>
    <definedName name="Living" localSheetId="1">Master!$C$1</definedName>
    <definedName name="_xlnm.Print_Area" localSheetId="3">Artola!$A$1:$G$149</definedName>
    <definedName name="_xlnm.Print_Area" localSheetId="1">Master!$A$2:$G$195</definedName>
    <definedName name="_xlnm.Print_Titles" localSheetId="3">Artola!$1:$1</definedName>
    <definedName name="_xlnm.Print_Titles" localSheetId="1">Master!$2:$2</definedName>
    <definedName name="Slab" localSheetId="1">Master!$G$1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2" i="89" l="1"/>
  <c r="H178" i="89"/>
  <c r="H173" i="89"/>
  <c r="H174" i="89"/>
  <c r="G173" i="89"/>
  <c r="G174" i="89"/>
  <c r="G175" i="89"/>
  <c r="H167" i="89"/>
  <c r="H168" i="89"/>
  <c r="H169" i="89"/>
  <c r="G167" i="89"/>
  <c r="G168" i="89"/>
  <c r="G169" i="89"/>
  <c r="G170" i="89"/>
  <c r="H154" i="89"/>
  <c r="H155" i="89"/>
  <c r="H156" i="89"/>
  <c r="H157" i="89"/>
  <c r="H158" i="89"/>
  <c r="H159" i="89"/>
  <c r="H160" i="89"/>
  <c r="H161" i="89"/>
  <c r="H162" i="89"/>
  <c r="H163" i="89"/>
  <c r="G145" i="89"/>
  <c r="G146" i="89"/>
  <c r="G147" i="89"/>
  <c r="G148" i="89"/>
  <c r="G149" i="89"/>
  <c r="G150" i="89"/>
  <c r="G151" i="89"/>
  <c r="G144" i="89"/>
  <c r="H145" i="89"/>
  <c r="H146" i="89"/>
  <c r="H147" i="89"/>
  <c r="H148" i="89"/>
  <c r="H149" i="89"/>
  <c r="H150" i="89"/>
  <c r="H137" i="89"/>
  <c r="H138" i="89"/>
  <c r="H139" i="89"/>
  <c r="H140" i="89"/>
  <c r="H141" i="89"/>
  <c r="H125" i="89"/>
  <c r="H126" i="89"/>
  <c r="H127" i="89"/>
  <c r="H128" i="89"/>
  <c r="I128" i="89"/>
  <c r="H129" i="89"/>
  <c r="I129" i="89"/>
  <c r="H130" i="89"/>
  <c r="H131" i="89"/>
  <c r="H132" i="89"/>
  <c r="I132" i="89"/>
  <c r="H133" i="89"/>
  <c r="D125" i="89"/>
  <c r="D126" i="89"/>
  <c r="D127" i="89"/>
  <c r="D128" i="89"/>
  <c r="D129" i="89"/>
  <c r="D130" i="89"/>
  <c r="D131" i="89"/>
  <c r="D132" i="89"/>
  <c r="D133" i="89"/>
  <c r="H117" i="89"/>
  <c r="H118" i="89"/>
  <c r="H119" i="89"/>
  <c r="H120" i="89"/>
  <c r="H121" i="89"/>
  <c r="G117" i="89"/>
  <c r="G118" i="89"/>
  <c r="G119" i="89"/>
  <c r="G120" i="89"/>
  <c r="G121" i="89"/>
  <c r="G122" i="89"/>
  <c r="H107" i="89"/>
  <c r="H108" i="89"/>
  <c r="H109" i="89"/>
  <c r="H110" i="89"/>
  <c r="H111" i="89"/>
  <c r="H112" i="89"/>
  <c r="H113" i="89"/>
  <c r="G107" i="89"/>
  <c r="G108" i="89"/>
  <c r="G109" i="89"/>
  <c r="G110" i="89"/>
  <c r="G111" i="89"/>
  <c r="G112" i="89"/>
  <c r="G113" i="89"/>
  <c r="G114" i="89"/>
  <c r="H98" i="89"/>
  <c r="H99" i="89"/>
  <c r="H100" i="89"/>
  <c r="H101" i="89"/>
  <c r="H102" i="89"/>
  <c r="H103" i="89"/>
  <c r="G98" i="89"/>
  <c r="G99" i="89"/>
  <c r="G100" i="89"/>
  <c r="G101" i="89"/>
  <c r="G102" i="89"/>
  <c r="G103" i="89"/>
  <c r="G104" i="89"/>
  <c r="H91" i="89"/>
  <c r="H92" i="89"/>
  <c r="H93" i="89"/>
  <c r="H94" i="89"/>
  <c r="H78" i="89"/>
  <c r="H79" i="89"/>
  <c r="H80" i="89"/>
  <c r="H81" i="89"/>
  <c r="H82" i="89"/>
  <c r="H83" i="89"/>
  <c r="H84" i="89"/>
  <c r="H85" i="89"/>
  <c r="H86" i="89"/>
  <c r="H87" i="89"/>
  <c r="H71" i="89"/>
  <c r="H72" i="89"/>
  <c r="H73" i="89"/>
  <c r="H74" i="89"/>
  <c r="H59" i="89"/>
  <c r="H60" i="89"/>
  <c r="H61" i="89"/>
  <c r="H62" i="89"/>
  <c r="H63" i="89"/>
  <c r="H64" i="89"/>
  <c r="H65" i="89"/>
  <c r="H66" i="89"/>
  <c r="H67" i="89"/>
  <c r="G59" i="89"/>
  <c r="G60" i="89"/>
  <c r="G61" i="89"/>
  <c r="G62" i="89"/>
  <c r="G63" i="89"/>
  <c r="G64" i="89"/>
  <c r="G65" i="89"/>
  <c r="G66" i="89"/>
  <c r="G67" i="89"/>
  <c r="G68" i="89"/>
  <c r="H50" i="89"/>
  <c r="H51" i="89"/>
  <c r="H52" i="89"/>
  <c r="H53" i="89"/>
  <c r="H54" i="89"/>
  <c r="H55" i="89"/>
  <c r="G50" i="89"/>
  <c r="G51" i="89"/>
  <c r="G52" i="89"/>
  <c r="G53" i="89"/>
  <c r="G54" i="89"/>
  <c r="G55" i="89"/>
  <c r="G56" i="89"/>
  <c r="G49" i="89"/>
  <c r="H45" i="89"/>
  <c r="H46" i="89"/>
  <c r="G45" i="89"/>
  <c r="G46" i="89"/>
  <c r="G47" i="89"/>
  <c r="H33" i="89"/>
  <c r="H34" i="89"/>
  <c r="H35" i="89"/>
  <c r="H36" i="89"/>
  <c r="H37" i="89"/>
  <c r="H38" i="89"/>
  <c r="H39" i="89"/>
  <c r="H40" i="89"/>
  <c r="H41" i="89"/>
  <c r="H27" i="89"/>
  <c r="H28" i="89"/>
  <c r="H29" i="89"/>
  <c r="G33" i="89"/>
  <c r="G34" i="89"/>
  <c r="G35" i="89"/>
  <c r="G36" i="89"/>
  <c r="G37" i="89"/>
  <c r="G38" i="89"/>
  <c r="G39" i="89"/>
  <c r="G40" i="89"/>
  <c r="G41" i="89"/>
  <c r="G42" i="89"/>
  <c r="G27" i="89"/>
  <c r="G28" i="89"/>
  <c r="G29" i="89"/>
  <c r="G30" i="89"/>
  <c r="H23" i="89"/>
  <c r="H19" i="89"/>
  <c r="H12" i="89"/>
  <c r="H13" i="89"/>
  <c r="H14" i="89"/>
  <c r="H15" i="89"/>
  <c r="G23" i="89"/>
  <c r="G24" i="89"/>
  <c r="G19" i="89"/>
  <c r="G20" i="89"/>
  <c r="G12" i="89"/>
  <c r="G13" i="89"/>
  <c r="G14" i="89"/>
  <c r="G15" i="89"/>
  <c r="G16" i="89"/>
  <c r="H5" i="89"/>
  <c r="H6" i="89"/>
  <c r="H7" i="89"/>
  <c r="H8" i="89"/>
  <c r="G5" i="89"/>
  <c r="G6" i="89"/>
  <c r="G7" i="89"/>
  <c r="G8" i="89"/>
  <c r="G9" i="89"/>
  <c r="H181" i="89" l="1"/>
  <c r="H153" i="89"/>
  <c r="H144" i="89"/>
  <c r="H77" i="89"/>
  <c r="H49" i="89"/>
  <c r="D117" i="89"/>
  <c r="I117" i="89" s="1"/>
  <c r="D118" i="89"/>
  <c r="I118" i="89" s="1"/>
  <c r="D119" i="89"/>
  <c r="I119" i="89" s="1"/>
  <c r="D120" i="89"/>
  <c r="I120" i="89" s="1"/>
  <c r="D121" i="89"/>
  <c r="I121" i="89" s="1"/>
  <c r="H32" i="89" l="1"/>
  <c r="D182" i="89"/>
  <c r="I182" i="89" s="1"/>
  <c r="D181" i="89"/>
  <c r="I181" i="89" s="1"/>
  <c r="D178" i="89"/>
  <c r="I178" i="89" s="1"/>
  <c r="D167" i="89"/>
  <c r="I167" i="89" s="1"/>
  <c r="D168" i="89"/>
  <c r="I168" i="89" s="1"/>
  <c r="D169" i="89"/>
  <c r="I169" i="89" s="1"/>
  <c r="D154" i="89"/>
  <c r="I154" i="89" s="1"/>
  <c r="D155" i="89"/>
  <c r="I155" i="89" s="1"/>
  <c r="D156" i="89"/>
  <c r="I156" i="89" s="1"/>
  <c r="D157" i="89"/>
  <c r="D158" i="89"/>
  <c r="D159" i="89"/>
  <c r="I159" i="89" s="1"/>
  <c r="D160" i="89"/>
  <c r="I160" i="89" s="1"/>
  <c r="D161" i="89"/>
  <c r="I161" i="89" s="1"/>
  <c r="D162" i="89"/>
  <c r="I162" i="89" s="1"/>
  <c r="D163" i="89"/>
  <c r="I163" i="89" s="1"/>
  <c r="D147" i="89"/>
  <c r="I147" i="89" s="1"/>
  <c r="D148" i="89"/>
  <c r="I148" i="89" s="1"/>
  <c r="D149" i="89"/>
  <c r="I149" i="89" s="1"/>
  <c r="D150" i="89"/>
  <c r="I150" i="89" s="1"/>
  <c r="D146" i="89"/>
  <c r="I146" i="89" s="1"/>
  <c r="D145" i="89"/>
  <c r="I145" i="89" s="1"/>
  <c r="D144" i="89"/>
  <c r="I144" i="89" s="1"/>
  <c r="D137" i="89"/>
  <c r="D138" i="89"/>
  <c r="D139" i="89"/>
  <c r="D140" i="89"/>
  <c r="D141" i="89"/>
  <c r="D107" i="89"/>
  <c r="I107" i="89" s="1"/>
  <c r="D108" i="89"/>
  <c r="I108" i="89" s="1"/>
  <c r="D109" i="89"/>
  <c r="I109" i="89" s="1"/>
  <c r="D110" i="89"/>
  <c r="I110" i="89" s="1"/>
  <c r="D111" i="89"/>
  <c r="I111" i="89" s="1"/>
  <c r="D112" i="89"/>
  <c r="I112" i="89" s="1"/>
  <c r="D113" i="89"/>
  <c r="I113" i="89" s="1"/>
  <c r="D98" i="89"/>
  <c r="I98" i="89" s="1"/>
  <c r="D99" i="89"/>
  <c r="I99" i="89" s="1"/>
  <c r="D100" i="89"/>
  <c r="I100" i="89" s="1"/>
  <c r="D101" i="89"/>
  <c r="I101" i="89" s="1"/>
  <c r="D102" i="89"/>
  <c r="I102" i="89" s="1"/>
  <c r="D103" i="89"/>
  <c r="I103" i="89" s="1"/>
  <c r="D91" i="89"/>
  <c r="D92" i="89"/>
  <c r="D93" i="89"/>
  <c r="D94" i="89"/>
  <c r="I94" i="89" s="1"/>
  <c r="D78" i="89"/>
  <c r="I78" i="89" s="1"/>
  <c r="D79" i="89"/>
  <c r="D80" i="89"/>
  <c r="I80" i="89" s="1"/>
  <c r="D81" i="89"/>
  <c r="D82" i="89"/>
  <c r="D83" i="89"/>
  <c r="D84" i="89"/>
  <c r="D85" i="89"/>
  <c r="I85" i="89" s="1"/>
  <c r="D86" i="89"/>
  <c r="I86" i="89" s="1"/>
  <c r="D87" i="89"/>
  <c r="I87" i="89" s="1"/>
  <c r="D71" i="89"/>
  <c r="D72" i="89"/>
  <c r="D73" i="89"/>
  <c r="D74" i="89"/>
  <c r="D59" i="89"/>
  <c r="I59" i="89" s="1"/>
  <c r="D60" i="89"/>
  <c r="I60" i="89" s="1"/>
  <c r="D61" i="89"/>
  <c r="I61" i="89" s="1"/>
  <c r="D62" i="89"/>
  <c r="I62" i="89" s="1"/>
  <c r="D63" i="89"/>
  <c r="I63" i="89" s="1"/>
  <c r="D64" i="89"/>
  <c r="I64" i="89" s="1"/>
  <c r="D65" i="89"/>
  <c r="I65" i="89" s="1"/>
  <c r="D66" i="89"/>
  <c r="I66" i="89" s="1"/>
  <c r="D67" i="89"/>
  <c r="I67" i="89" s="1"/>
  <c r="D50" i="89"/>
  <c r="I50" i="89" s="1"/>
  <c r="D51" i="89"/>
  <c r="I51" i="89" s="1"/>
  <c r="D52" i="89"/>
  <c r="I52" i="89" s="1"/>
  <c r="D53" i="89"/>
  <c r="I53" i="89" s="1"/>
  <c r="D54" i="89"/>
  <c r="I54" i="89" s="1"/>
  <c r="D55" i="89"/>
  <c r="I55" i="89" s="1"/>
  <c r="D12" i="89"/>
  <c r="I12" i="89" s="1"/>
  <c r="D13" i="89"/>
  <c r="I13" i="89" s="1"/>
  <c r="D14" i="89"/>
  <c r="I14" i="89" s="1"/>
  <c r="D15" i="89"/>
  <c r="I15" i="89" s="1"/>
  <c r="D11" i="89"/>
  <c r="D5" i="89"/>
  <c r="I5" i="89" s="1"/>
  <c r="D6" i="89"/>
  <c r="I6" i="89" s="1"/>
  <c r="D7" i="89"/>
  <c r="I7" i="89" s="1"/>
  <c r="D8" i="89"/>
  <c r="I8" i="89" s="1"/>
  <c r="D36" i="89"/>
  <c r="D37" i="89"/>
  <c r="D38" i="89"/>
  <c r="D39" i="89"/>
  <c r="D40" i="89"/>
  <c r="D41" i="89"/>
  <c r="D35" i="89"/>
  <c r="D34" i="89"/>
  <c r="D33" i="89" l="1"/>
  <c r="H177" i="89" l="1"/>
  <c r="G177" i="89"/>
  <c r="D177" i="89"/>
  <c r="D174" i="89"/>
  <c r="I174" i="89" s="1"/>
  <c r="D173" i="89"/>
  <c r="I173" i="89" s="1"/>
  <c r="H172" i="89"/>
  <c r="G172" i="89"/>
  <c r="D172" i="89"/>
  <c r="H166" i="89"/>
  <c r="G166" i="89"/>
  <c r="D166" i="89"/>
  <c r="G158" i="89"/>
  <c r="I158" i="89" s="1"/>
  <c r="G157" i="89"/>
  <c r="I157" i="89" s="1"/>
  <c r="G153" i="89"/>
  <c r="D153" i="89"/>
  <c r="G142" i="89"/>
  <c r="G141" i="89"/>
  <c r="I141" i="89" s="1"/>
  <c r="G140" i="89"/>
  <c r="I140" i="89" s="1"/>
  <c r="G139" i="89"/>
  <c r="I139" i="89" s="1"/>
  <c r="G138" i="89"/>
  <c r="I138" i="89" s="1"/>
  <c r="G137" i="89"/>
  <c r="I137" i="89" s="1"/>
  <c r="H136" i="89"/>
  <c r="G136" i="89"/>
  <c r="D136" i="89"/>
  <c r="G134" i="89"/>
  <c r="G133" i="89"/>
  <c r="I133" i="89" s="1"/>
  <c r="G131" i="89"/>
  <c r="I131" i="89" s="1"/>
  <c r="G130" i="89"/>
  <c r="I130" i="89" s="1"/>
  <c r="G127" i="89"/>
  <c r="I127" i="89" s="1"/>
  <c r="G126" i="89"/>
  <c r="I126" i="89" s="1"/>
  <c r="G125" i="89"/>
  <c r="I125" i="89" s="1"/>
  <c r="H124" i="89"/>
  <c r="G124" i="89"/>
  <c r="D124" i="89"/>
  <c r="H116" i="89"/>
  <c r="G116" i="89"/>
  <c r="D116" i="89"/>
  <c r="H106" i="89"/>
  <c r="G106" i="89"/>
  <c r="D106" i="89"/>
  <c r="H97" i="89"/>
  <c r="G97" i="89"/>
  <c r="D97" i="89"/>
  <c r="G95" i="89"/>
  <c r="G93" i="89"/>
  <c r="I93" i="89" s="1"/>
  <c r="G92" i="89"/>
  <c r="I92" i="89" s="1"/>
  <c r="G91" i="89"/>
  <c r="I91" i="89" s="1"/>
  <c r="H90" i="89"/>
  <c r="G90" i="89"/>
  <c r="D90" i="89"/>
  <c r="G88" i="89"/>
  <c r="G84" i="89"/>
  <c r="I84" i="89" s="1"/>
  <c r="G83" i="89"/>
  <c r="I83" i="89" s="1"/>
  <c r="G82" i="89"/>
  <c r="I82" i="89" s="1"/>
  <c r="G81" i="89"/>
  <c r="I81" i="89" s="1"/>
  <c r="G79" i="89"/>
  <c r="I79" i="89" s="1"/>
  <c r="G77" i="89"/>
  <c r="D77" i="89"/>
  <c r="G75" i="89"/>
  <c r="G74" i="89"/>
  <c r="I74" i="89" s="1"/>
  <c r="G73" i="89"/>
  <c r="I73" i="89" s="1"/>
  <c r="G72" i="89"/>
  <c r="I72" i="89" s="1"/>
  <c r="G71" i="89"/>
  <c r="I71" i="89" s="1"/>
  <c r="H70" i="89"/>
  <c r="G70" i="89"/>
  <c r="D70" i="89"/>
  <c r="H58" i="89"/>
  <c r="G58" i="89"/>
  <c r="D58" i="89"/>
  <c r="D49" i="89"/>
  <c r="D46" i="89"/>
  <c r="D45" i="89"/>
  <c r="H44" i="89"/>
  <c r="G44" i="89"/>
  <c r="D44" i="89"/>
  <c r="G32" i="89"/>
  <c r="D32" i="89"/>
  <c r="D42" i="89" s="1"/>
  <c r="D29" i="89"/>
  <c r="I29" i="89" s="1"/>
  <c r="D28" i="89"/>
  <c r="I28" i="89" s="1"/>
  <c r="D27" i="89"/>
  <c r="I27" i="89" s="1"/>
  <c r="H26" i="89"/>
  <c r="G26" i="89"/>
  <c r="D26" i="89"/>
  <c r="D23" i="89"/>
  <c r="I23" i="89" s="1"/>
  <c r="H22" i="89"/>
  <c r="G22" i="89"/>
  <c r="D22" i="89"/>
  <c r="D19" i="89"/>
  <c r="I19" i="89" s="1"/>
  <c r="H18" i="89"/>
  <c r="G18" i="89"/>
  <c r="D18" i="89"/>
  <c r="H11" i="89"/>
  <c r="G11" i="89"/>
  <c r="I11" i="89" s="1"/>
  <c r="H4" i="89"/>
  <c r="G4" i="89"/>
  <c r="D4" i="89"/>
  <c r="D56" i="89" l="1"/>
  <c r="I56" i="89" s="1"/>
  <c r="I49" i="89"/>
  <c r="I153" i="89"/>
  <c r="C47" i="89"/>
  <c r="H47" i="89" s="1"/>
  <c r="I124" i="89"/>
  <c r="C24" i="89"/>
  <c r="H24" i="89" s="1"/>
  <c r="I70" i="89"/>
  <c r="C30" i="89"/>
  <c r="H30" i="89" s="1"/>
  <c r="C68" i="89"/>
  <c r="H68" i="89" s="1"/>
  <c r="C88" i="89"/>
  <c r="H88" i="89" s="1"/>
  <c r="C95" i="89"/>
  <c r="H95" i="89" s="1"/>
  <c r="I97" i="89"/>
  <c r="C114" i="89"/>
  <c r="H114" i="89" s="1"/>
  <c r="I58" i="89"/>
  <c r="I106" i="89"/>
  <c r="C170" i="89"/>
  <c r="H170" i="89" s="1"/>
  <c r="C104" i="89"/>
  <c r="H104" i="89" s="1"/>
  <c r="C151" i="89"/>
  <c r="H151" i="89" s="1"/>
  <c r="D16" i="89"/>
  <c r="I16" i="89" s="1"/>
  <c r="I77" i="89"/>
  <c r="I116" i="89"/>
  <c r="C122" i="89"/>
  <c r="H122" i="89" s="1"/>
  <c r="C142" i="89"/>
  <c r="H142" i="89" s="1"/>
  <c r="C42" i="89"/>
  <c r="H42" i="89" s="1"/>
  <c r="C134" i="89"/>
  <c r="I136" i="89"/>
  <c r="C75" i="89"/>
  <c r="H75" i="89" s="1"/>
  <c r="I90" i="89"/>
  <c r="I172" i="89"/>
  <c r="I4" i="89"/>
  <c r="C16" i="89"/>
  <c r="H16" i="89" s="1"/>
  <c r="C9" i="89"/>
  <c r="H9" i="89" s="1"/>
  <c r="I18" i="89"/>
  <c r="C164" i="89"/>
  <c r="H164" i="89" s="1"/>
  <c r="C175" i="89"/>
  <c r="H175" i="89" s="1"/>
  <c r="C56" i="89"/>
  <c r="H56" i="89" s="1"/>
  <c r="C20" i="89"/>
  <c r="H20" i="89" s="1"/>
  <c r="I22" i="89"/>
  <c r="I26" i="89"/>
  <c r="I166" i="89"/>
  <c r="I177" i="89"/>
  <c r="C179" i="89" l="1"/>
  <c r="D134" i="89"/>
  <c r="I134" i="89" s="1"/>
  <c r="H134" i="89"/>
  <c r="D175" i="89"/>
  <c r="D24" i="89"/>
  <c r="I24" i="89" s="1"/>
  <c r="D47" i="89"/>
  <c r="D164" i="89"/>
  <c r="I164" i="89" s="1"/>
  <c r="G192" i="89"/>
  <c r="D142" i="89"/>
  <c r="D151" i="89"/>
  <c r="I151" i="89" s="1"/>
  <c r="D75" i="89"/>
  <c r="I75" i="89" s="1"/>
  <c r="D114" i="89"/>
  <c r="D30" i="89"/>
  <c r="I30" i="89" s="1"/>
  <c r="D170" i="89"/>
  <c r="D95" i="89"/>
  <c r="D122" i="89"/>
  <c r="I122" i="89" s="1"/>
  <c r="D68" i="89"/>
  <c r="D9" i="89"/>
  <c r="I9" i="89" s="1"/>
  <c r="D88" i="89"/>
  <c r="I88" i="89" s="1"/>
  <c r="D104" i="89"/>
  <c r="D20" i="89"/>
  <c r="I20" i="89" s="1"/>
  <c r="H179" i="89" l="1"/>
  <c r="C183" i="89" s="1"/>
  <c r="H183" i="89" s="1"/>
  <c r="I175" i="89"/>
  <c r="D179" i="89" s="1"/>
  <c r="I179" i="89" s="1"/>
  <c r="D183" i="89" s="1"/>
  <c r="I183" i="89" s="1"/>
  <c r="G186" i="89"/>
  <c r="I170" i="89"/>
  <c r="G189" i="89"/>
  <c r="G194" i="89"/>
  <c r="I142" i="89"/>
  <c r="G191" i="89"/>
  <c r="I114" i="89"/>
  <c r="G188" i="89"/>
  <c r="I104" i="89"/>
  <c r="G190" i="89"/>
  <c r="I95" i="89"/>
  <c r="G193" i="89"/>
  <c r="G195" i="89"/>
  <c r="I68" i="89"/>
  <c r="G187" i="89"/>
  <c r="G126" i="13"/>
  <c r="F126" i="13"/>
  <c r="D126" i="13"/>
  <c r="C126" i="13"/>
  <c r="G122" i="13"/>
  <c r="F122" i="13"/>
  <c r="D122" i="13"/>
  <c r="C122" i="13"/>
  <c r="E136" i="13" s="1"/>
  <c r="G117" i="13"/>
  <c r="F117" i="13"/>
  <c r="D117" i="13"/>
  <c r="C117" i="13"/>
  <c r="E141" i="13" s="1"/>
  <c r="G108" i="13"/>
  <c r="F108" i="13"/>
  <c r="D108" i="13"/>
  <c r="C108" i="13"/>
  <c r="E139" i="13" s="1"/>
  <c r="G102" i="13"/>
  <c r="F102" i="13"/>
  <c r="D102" i="13"/>
  <c r="C102" i="13"/>
  <c r="E147" i="13" s="1"/>
  <c r="G95" i="13"/>
  <c r="F95" i="13"/>
  <c r="D95" i="13"/>
  <c r="C95" i="13"/>
  <c r="G87" i="13"/>
  <c r="F87" i="13"/>
  <c r="D87" i="13"/>
  <c r="C87" i="13"/>
  <c r="G79" i="13"/>
  <c r="F79" i="13"/>
  <c r="D79" i="13"/>
  <c r="C79" i="13"/>
  <c r="E143" i="13" s="1"/>
  <c r="G73" i="13"/>
  <c r="F73" i="13"/>
  <c r="D73" i="13"/>
  <c r="C73" i="13"/>
  <c r="E138" i="13" s="1"/>
  <c r="G62" i="13"/>
  <c r="F62" i="13"/>
  <c r="D62" i="13"/>
  <c r="C62" i="13"/>
  <c r="E142" i="13" s="1"/>
  <c r="G57" i="13"/>
  <c r="F57" i="13"/>
  <c r="D57" i="13"/>
  <c r="C57" i="13"/>
  <c r="E137" i="13" s="1"/>
  <c r="G48" i="13"/>
  <c r="F48" i="13"/>
  <c r="D48" i="13"/>
  <c r="C48" i="13"/>
  <c r="E146" i="13" s="1"/>
  <c r="G42" i="13"/>
  <c r="F42" i="13"/>
  <c r="D42" i="13"/>
  <c r="C42" i="13"/>
  <c r="E149" i="13" s="1"/>
  <c r="G35" i="13"/>
  <c r="F35" i="13"/>
  <c r="D35" i="13"/>
  <c r="C35" i="13"/>
  <c r="E148" i="13" s="1"/>
  <c r="G25" i="13"/>
  <c r="F25" i="13"/>
  <c r="D25" i="13"/>
  <c r="C25" i="13"/>
  <c r="E144" i="13" s="1"/>
  <c r="G19" i="13"/>
  <c r="F19" i="13"/>
  <c r="D19" i="13"/>
  <c r="C19" i="13"/>
  <c r="E145" i="13" s="1"/>
  <c r="G12" i="13"/>
  <c r="F12" i="13"/>
  <c r="D12" i="13"/>
  <c r="C12" i="13"/>
  <c r="G6" i="13"/>
  <c r="F6" i="13"/>
  <c r="D6" i="13"/>
  <c r="C6" i="13"/>
  <c r="E140"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Sheila Kramer</author>
  </authors>
  <commentList>
    <comment ref="A152" authorId="0" shapeId="0" xr:uid="{00000000-0006-0000-1600-000001000000}">
      <text>
        <r>
          <rPr>
            <b/>
            <sz val="9"/>
            <color indexed="81"/>
            <rFont val="Tahoma"/>
            <family val="2"/>
          </rPr>
          <t>Based off of Living Sq Ft</t>
        </r>
      </text>
    </comment>
  </commentList>
</comments>
</file>

<file path=xl/sharedStrings.xml><?xml version="1.0" encoding="utf-8"?>
<sst xmlns="http://schemas.openxmlformats.org/spreadsheetml/2006/main" count="295" uniqueCount="137">
  <si>
    <t>Categories</t>
  </si>
  <si>
    <t>Bid</t>
  </si>
  <si>
    <t>Re -Bid</t>
  </si>
  <si>
    <t>Drywall</t>
  </si>
  <si>
    <t>Date Sent Out:</t>
  </si>
  <si>
    <t>Kinsey Drywall-</t>
  </si>
  <si>
    <t>Perrine Construction</t>
  </si>
  <si>
    <t>Average:</t>
  </si>
  <si>
    <t>Electrical</t>
  </si>
  <si>
    <t>A and A Electric</t>
  </si>
  <si>
    <t>Beau Chandler</t>
  </si>
  <si>
    <t>Home Media Pros</t>
  </si>
  <si>
    <t>Magnum Electric</t>
  </si>
  <si>
    <t>Mr Electric</t>
  </si>
  <si>
    <t>PBH Electrical</t>
  </si>
  <si>
    <t>Engineering</t>
  </si>
  <si>
    <t>BEC Engineering</t>
  </si>
  <si>
    <t>DTS Engineering</t>
  </si>
  <si>
    <t>Eco-Holdings ,LLC</t>
  </si>
  <si>
    <t>P.E. Square</t>
  </si>
  <si>
    <t>Framing</t>
  </si>
  <si>
    <t>A Custom Enterprise</t>
  </si>
  <si>
    <t>American Flyer Construction</t>
  </si>
  <si>
    <t>Epoch Homes</t>
  </si>
  <si>
    <t>Galeas Construction</t>
  </si>
  <si>
    <t>Lawrence Calvert</t>
  </si>
  <si>
    <t>Mark Kemp</t>
  </si>
  <si>
    <t>HVAC</t>
  </si>
  <si>
    <t>JM Mechanical Services, Inc</t>
  </si>
  <si>
    <t>J-Tech Mechanical</t>
  </si>
  <si>
    <t>Randall's Refrigeration</t>
  </si>
  <si>
    <t>Scoggin Aire</t>
  </si>
  <si>
    <t>Inspections</t>
  </si>
  <si>
    <t>All  Coast Homes</t>
  </si>
  <si>
    <t>Bradley  Inspections-</t>
  </si>
  <si>
    <t>Ken Fuselier</t>
  </si>
  <si>
    <t>Insulation</t>
  </si>
  <si>
    <t>Champion Insulation</t>
  </si>
  <si>
    <t>Comfortemp-</t>
  </si>
  <si>
    <t>Energy Assault Solutions</t>
  </si>
  <si>
    <t>Texas Foam Insulation</t>
  </si>
  <si>
    <t>Low Voltage</t>
  </si>
  <si>
    <t>iTech Monitoring</t>
  </si>
  <si>
    <t>Progressive Connections-</t>
  </si>
  <si>
    <t>Lumber</t>
  </si>
  <si>
    <t>84 Lumber</t>
  </si>
  <si>
    <t xml:space="preserve">BMC </t>
  </si>
  <si>
    <t>MCCoys</t>
  </si>
  <si>
    <t>ProBuild</t>
  </si>
  <si>
    <t>Manuel J</t>
  </si>
  <si>
    <t>Pad</t>
  </si>
  <si>
    <t>Hasara Land Services</t>
  </si>
  <si>
    <t>John Llewellyn</t>
  </si>
  <si>
    <t>Pest Control</t>
  </si>
  <si>
    <t>Home Team</t>
  </si>
  <si>
    <t>Pilings</t>
  </si>
  <si>
    <t>American Pole and Timber</t>
  </si>
  <si>
    <t>Flexicore</t>
  </si>
  <si>
    <t>Plumbing</t>
  </si>
  <si>
    <t>Above The Rim</t>
  </si>
  <si>
    <t>A-Rod Plumbing</t>
  </si>
  <si>
    <t xml:space="preserve">Eddie's </t>
  </si>
  <si>
    <t>Roofing</t>
  </si>
  <si>
    <t>Lone Star Roofing-</t>
  </si>
  <si>
    <t>Peteren Dean Roofing</t>
  </si>
  <si>
    <t>Quality Northside Roofing</t>
  </si>
  <si>
    <t>Rodriguez Roofing-</t>
  </si>
  <si>
    <t>Strata Roofing</t>
  </si>
  <si>
    <t>Septic</t>
  </si>
  <si>
    <t>All Septics LLC</t>
  </si>
  <si>
    <t>Big PappaJoe's</t>
  </si>
  <si>
    <t>Ricky Bonds</t>
  </si>
  <si>
    <t>Surface Septic</t>
  </si>
  <si>
    <t>Slab</t>
  </si>
  <si>
    <t>AMP concrete Construction</t>
  </si>
  <si>
    <t>Top Notch</t>
  </si>
  <si>
    <t>Steel</t>
  </si>
  <si>
    <t>Integrence</t>
  </si>
  <si>
    <t>Waterwell</t>
  </si>
  <si>
    <t>Buildersfirst Source</t>
  </si>
  <si>
    <t>Gulf and Basco</t>
  </si>
  <si>
    <t>Randy Deason WTR</t>
  </si>
  <si>
    <t>Value Windows and Doors</t>
  </si>
  <si>
    <t>Average Price Per Square Foot</t>
  </si>
  <si>
    <t>Frame Square Foot</t>
  </si>
  <si>
    <t>A/C Square foot</t>
  </si>
  <si>
    <t>Windows - A</t>
  </si>
  <si>
    <t>Windows - V</t>
  </si>
  <si>
    <t>MTO</t>
  </si>
  <si>
    <t>Mike Nelson Exterminating</t>
  </si>
  <si>
    <t>Modern Pest Control</t>
  </si>
  <si>
    <t xml:space="preserve">Date </t>
  </si>
  <si>
    <t>Date</t>
  </si>
  <si>
    <t>$ Per Sq.</t>
  </si>
  <si>
    <t>Date Sent Out:9/16</t>
  </si>
  <si>
    <t>Carranza Concrete (Percy)</t>
  </si>
  <si>
    <t>All things Electric</t>
  </si>
  <si>
    <t>Dawson Plumbing</t>
  </si>
  <si>
    <t>Legacy Design</t>
  </si>
  <si>
    <t>Coria Concrete (Manuel)</t>
  </si>
  <si>
    <t>Skates Houston LP (Rickey)</t>
  </si>
  <si>
    <t>Amp Concrete</t>
  </si>
  <si>
    <t>JF Trucking Jose Mty cty only)</t>
  </si>
  <si>
    <t>Johnson Septic</t>
  </si>
  <si>
    <t>Sterling Evironmental</t>
  </si>
  <si>
    <t>Epoch Homes (Gerald)</t>
  </si>
  <si>
    <t>Augusta( James)</t>
  </si>
  <si>
    <t>Quality (fibergass only)</t>
  </si>
  <si>
    <t>D-7 Spray Foam</t>
  </si>
  <si>
    <t>Charter Dry Wall (Jeremy)</t>
  </si>
  <si>
    <t>American Fireplace and Insu</t>
  </si>
  <si>
    <t>Totals</t>
  </si>
  <si>
    <t>Living:</t>
  </si>
  <si>
    <t>Frame:</t>
  </si>
  <si>
    <t>Slab:</t>
  </si>
  <si>
    <t>$ Sq Ft</t>
  </si>
  <si>
    <t>Re-Bid</t>
  </si>
  <si>
    <t>Avg Calcs</t>
  </si>
  <si>
    <t>MM/DD/YYYY</t>
  </si>
  <si>
    <t>&lt;- Original Date Sent Out</t>
  </si>
  <si>
    <t>Average $ Per Sq Ft</t>
  </si>
  <si>
    <t>Drywall:</t>
  </si>
  <si>
    <t>Electrical:</t>
  </si>
  <si>
    <t>Framing:</t>
  </si>
  <si>
    <t>HVAC:</t>
  </si>
  <si>
    <t>Low Voltage:</t>
  </si>
  <si>
    <t>Lumber:</t>
  </si>
  <si>
    <t>Pad:</t>
  </si>
  <si>
    <t>Plumbing:</t>
  </si>
  <si>
    <t>Roofing:</t>
  </si>
  <si>
    <t>Builders First Source</t>
  </si>
  <si>
    <t xml:space="preserve">            Permit Expeditor</t>
  </si>
  <si>
    <t>JP Hart Lumber</t>
  </si>
  <si>
    <t>McCoy's Building supply</t>
  </si>
  <si>
    <t xml:space="preserve">When you insert blank rows between existing data rows, the formula will not copy and paste into the new row, you should drag or fill it manually. </t>
  </si>
  <si>
    <t xml:space="preserve">Please do not forget to update the cells that contain the “Average” data because this does not update as well. One trick is always have extra rows that are ready for data in the master sheet. </t>
  </si>
  <si>
    <t>In the spreadsheet there are hidden columns namely H and I that you also have to propagate. If this is not done, the math will be messed up too. So when you work on a sheet, make sure that you have to unhide these columns so you can see if you’re missing formulas. You just need to hide them when you print it out so these fields do not show up in the final PDFs.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</si>
</sst>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m/d/yy;@"/>
    <numFmt numFmtId="165" formatCode="&quot; &quot;&quot;$&quot;#,##0.00&quot; &quot;;&quot; &quot;&quot;$&quot;&quot;(&quot;#,##0.00&quot;)&quot;;&quot; &quot;&quot;$&quot;&quot;-&quot;00&quot; &quot;;&quot; &quot;@&quot; &quot;"/>
    <numFmt numFmtId="166" formatCode="#,##0.0"/>
    <numFmt numFmtId="167" formatCode="&quot; &quot;#,##0.00&quot; &quot;;&quot; (&quot;#,##0.00&quot;)&quot;;&quot; -&quot;00&quot; &quot;;&quot; &quot;@&quot; &quot;"/>
    <numFmt numFmtId="168" formatCode="&quot;$&quot;#,##0.00"/>
  </numFmts>
  <fonts count="28" x14ac:knownFonts="1">
    <font>
      <sz val="11"/>
      <color rgb="FF000000"/>
      <name val="Calibri"/>
      <family val="2"/>
    </font>
    <font>
      <sz val="11"/>
      <color rgb="FF000000"/>
      <name val="Calibri"/>
      <family val="2"/>
    </font>
    <font>
      <b/>
      <sz val="11"/>
      <color rgb="FFFA7D00"/>
      <name val="Calibri"/>
      <family val="2"/>
    </font>
    <font>
      <sz val="11"/>
      <color rgb="FF3F3F76"/>
      <name val="Calibri"/>
      <family val="2"/>
    </font>
    <font>
      <sz val="11"/>
      <color rgb="FF9C6500"/>
      <name val="Calibri"/>
      <family val="2"/>
    </font>
    <font>
      <sz val="8"/>
      <color rgb="FF000000"/>
      <name val="Arial"/>
      <family val="2"/>
    </font>
    <font>
      <sz val="12"/>
      <color rgb="FF000000"/>
      <name val="Arial"/>
      <family val="2"/>
    </font>
    <font>
      <b/>
      <sz val="14"/>
      <color rgb="FF000000"/>
      <name val="Arial"/>
      <family val="2"/>
    </font>
    <font>
      <b/>
      <sz val="14"/>
      <color rgb="FF000000"/>
      <name val="Calibri"/>
      <family val="2"/>
    </font>
    <font>
      <sz val="14"/>
      <color rgb="FF000000"/>
      <name val="Calibri"/>
      <family val="2"/>
    </font>
    <font>
      <sz val="14"/>
      <color rgb="FF000000"/>
      <name val="Arial"/>
      <family val="2"/>
    </font>
    <font>
      <sz val="14"/>
      <color rgb="FF9C6500"/>
      <name val="Calibri"/>
      <family val="2"/>
    </font>
    <font>
      <sz val="14"/>
      <color rgb="FF99CC00"/>
      <name val="Arial"/>
      <family val="2"/>
    </font>
    <font>
      <sz val="14"/>
      <color rgb="FF3F3F76"/>
      <name val="Calibri"/>
      <family val="2"/>
    </font>
    <font>
      <b/>
      <sz val="14"/>
      <color rgb="FFFA7D00"/>
      <name val="Calibri"/>
      <family val="2"/>
    </font>
    <font>
      <b/>
      <sz val="9"/>
      <color indexed="81"/>
      <name val="Tahoma"/>
      <family val="2"/>
    </font>
    <font>
      <sz val="8"/>
      <color theme="1"/>
      <name val="Arial"/>
      <family val="2"/>
    </font>
    <font>
      <b/>
      <sz val="14"/>
      <color theme="1"/>
      <name val="Calibri"/>
      <family val="2"/>
    </font>
    <font>
      <sz val="14"/>
      <color theme="1"/>
      <name val="Calibri"/>
      <family val="2"/>
    </font>
    <font>
      <sz val="11"/>
      <color theme="1"/>
      <name val="Calibri"/>
      <family val="2"/>
    </font>
    <font>
      <sz val="12"/>
      <color theme="1"/>
      <name val="Calibri"/>
      <family val="2"/>
    </font>
    <font>
      <sz val="8"/>
      <color theme="1"/>
      <name val="Calibri"/>
      <family val="2"/>
    </font>
    <font>
      <b/>
      <sz val="12"/>
      <color theme="1"/>
      <name val="Calibri"/>
      <family val="2"/>
    </font>
    <font>
      <sz val="12"/>
      <color rgb="FF000000"/>
      <name val="Calibri"/>
      <family val="2"/>
    </font>
    <font>
      <sz val="11"/>
      <color rgb="FF0A0101"/>
      <name val="Arial"/>
      <family val="2"/>
    </font>
    <font>
      <sz val="12"/>
      <color theme="1"/>
      <name val="Calibri"/>
      <family val="2"/>
      <scheme val="minor"/>
    </font>
    <font>
      <b/>
      <sz val="12"/>
      <color theme="1"/>
      <name val="Calibri"/>
      <family val="2"/>
      <scheme val="minor"/>
    </font>
    <font>
      <sz val="12"/>
      <color theme="1"/>
      <name val="Arial"/>
      <family val="2"/>
    </font>
  </fonts>
  <fills count="12">
    <fill>
      <patternFill patternType="none"/>
    </fill>
    <fill>
      <patternFill patternType="gray125"/>
    </fill>
    <fill>
      <patternFill patternType="solid">
        <fgColor rgb="FFF2F2F2"/>
        <bgColor rgb="FFF2F2F2"/>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rgb="FFFFFF00"/>
        <bgColor rgb="FFFFFF00"/>
      </patternFill>
    </fill>
    <fill>
      <patternFill patternType="solid">
        <fgColor theme="0"/>
        <bgColor rgb="FFFFFF00"/>
      </patternFill>
    </fill>
    <fill>
      <patternFill patternType="solid">
        <fgColor theme="3" tint="0.39997558519241921"/>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12">
    <xf numFmtId="0" fontId="0" fillId="0" borderId="0"/>
    <xf numFmtId="0" fontId="4" fillId="4" borderId="0" applyNumberFormat="0" applyBorder="0" applyAlignment="0" applyProtection="0"/>
    <xf numFmtId="0" fontId="3" fillId="3" borderId="1" applyNumberFormat="0" applyAlignment="0" applyProtection="0"/>
    <xf numFmtId="0" fontId="2" fillId="2" borderId="1" applyNumberFormat="0" applyAlignment="0" applyProtection="0"/>
    <xf numFmtId="0" fontId="1" fillId="5" borderId="2" applyNumberFormat="0" applyFont="0" applyAlignment="0" applyProtection="0"/>
    <xf numFmtId="167" fontId="1" fillId="0" borderId="0" applyFont="0" applyFill="0" applyBorder="0" applyAlignment="0" applyProtection="0"/>
    <xf numFmtId="167" fontId="1" fillId="0" borderId="0" applyFont="0" applyFill="0" applyBorder="0" applyAlignment="0" applyProtection="0"/>
    <xf numFmtId="0" fontId="5" fillId="0" borderId="0" applyNumberFormat="0" applyBorder="0" applyProtection="0"/>
    <xf numFmtId="0" fontId="5"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3">
    <xf numFmtId="0" fontId="0" fillId="0" borderId="0" xfId="0"/>
    <xf numFmtId="0" fontId="5" fillId="0" borderId="3" xfId="8" applyFont="1" applyFill="1" applyBorder="1" applyAlignment="1" applyProtection="1"/>
    <xf numFmtId="0" fontId="5" fillId="6" borderId="0" xfId="8" applyFont="1" applyFill="1" applyAlignment="1" applyProtection="1"/>
    <xf numFmtId="0" fontId="5" fillId="0" borderId="0" xfId="8" applyFont="1" applyFill="1" applyAlignment="1" applyProtection="1">
      <protection locked="0"/>
    </xf>
    <xf numFmtId="0" fontId="5" fillId="6" borderId="0" xfId="8" applyFont="1" applyFill="1" applyAlignment="1" applyProtection="1">
      <protection locked="0"/>
    </xf>
    <xf numFmtId="166" fontId="5" fillId="0" borderId="0" xfId="8" applyNumberFormat="1" applyFont="1" applyFill="1" applyAlignment="1" applyProtection="1">
      <protection locked="0"/>
    </xf>
    <xf numFmtId="166" fontId="5" fillId="6" borderId="0" xfId="8" applyNumberFormat="1" applyFont="1" applyFill="1" applyAlignment="1" applyProtection="1">
      <protection locked="0"/>
    </xf>
    <xf numFmtId="166" fontId="5" fillId="7" borderId="4" xfId="8" applyNumberFormat="1" applyFont="1" applyFill="1" applyBorder="1" applyAlignment="1" applyProtection="1">
      <protection locked="0"/>
    </xf>
    <xf numFmtId="164" fontId="6" fillId="0" borderId="4" xfId="8" applyNumberFormat="1" applyFont="1" applyFill="1" applyBorder="1" applyAlignment="1" applyProtection="1">
      <alignment horizontal="center"/>
      <protection locked="0"/>
    </xf>
    <xf numFmtId="165" fontId="6" fillId="0" borderId="4" xfId="8" applyNumberFormat="1" applyFont="1" applyFill="1" applyBorder="1" applyAlignment="1" applyProtection="1">
      <alignment horizontal="center"/>
      <protection locked="0"/>
    </xf>
    <xf numFmtId="0" fontId="6" fillId="0" borderId="4" xfId="8" applyFont="1" applyFill="1" applyBorder="1" applyAlignment="1" applyProtection="1">
      <protection locked="0"/>
    </xf>
    <xf numFmtId="166" fontId="4" fillId="4" borderId="0" xfId="1" applyNumberFormat="1" applyAlignment="1" applyProtection="1">
      <protection locked="0"/>
    </xf>
    <xf numFmtId="0" fontId="4" fillId="4" borderId="0" xfId="1" applyAlignment="1" applyProtection="1">
      <protection locked="0"/>
    </xf>
    <xf numFmtId="0" fontId="7" fillId="0" borderId="4" xfId="8" applyFont="1" applyFill="1" applyBorder="1" applyAlignment="1" applyProtection="1">
      <alignment horizontal="center"/>
    </xf>
    <xf numFmtId="165" fontId="7" fillId="0" borderId="4" xfId="8" applyNumberFormat="1" applyFont="1" applyFill="1" applyBorder="1" applyAlignment="1" applyProtection="1">
      <alignment horizontal="center"/>
    </xf>
    <xf numFmtId="0" fontId="8" fillId="6" borderId="4" xfId="0" applyFont="1" applyFill="1" applyBorder="1" applyAlignment="1">
      <alignment horizontal="center"/>
    </xf>
    <xf numFmtId="0" fontId="9" fillId="6" borderId="4" xfId="0" applyFont="1" applyFill="1" applyBorder="1"/>
    <xf numFmtId="165" fontId="10" fillId="6" borderId="4" xfId="8" applyNumberFormat="1" applyFont="1" applyFill="1" applyBorder="1" applyAlignment="1" applyProtection="1">
      <alignment horizontal="center"/>
      <protection locked="0"/>
    </xf>
    <xf numFmtId="0" fontId="9" fillId="0" borderId="4" xfId="0" applyFont="1" applyBorder="1"/>
    <xf numFmtId="164" fontId="10" fillId="0" borderId="4" xfId="8" applyNumberFormat="1" applyFont="1" applyFill="1" applyBorder="1" applyAlignment="1" applyProtection="1">
      <alignment horizontal="center"/>
      <protection locked="0"/>
    </xf>
    <xf numFmtId="165" fontId="10" fillId="0" borderId="4" xfId="8" applyNumberFormat="1" applyFont="1" applyFill="1" applyBorder="1" applyAlignment="1" applyProtection="1">
      <alignment horizontal="center"/>
      <protection locked="0"/>
    </xf>
    <xf numFmtId="0" fontId="11" fillId="4" borderId="4" xfId="1" applyFont="1" applyBorder="1" applyAlignment="1">
      <alignment horizontal="right"/>
    </xf>
    <xf numFmtId="164" fontId="11" fillId="4" borderId="4" xfId="1" applyNumberFormat="1" applyFont="1" applyBorder="1" applyAlignment="1" applyProtection="1">
      <alignment horizontal="center"/>
      <protection locked="0"/>
    </xf>
    <xf numFmtId="165" fontId="11" fillId="4" borderId="4" xfId="1" applyNumberFormat="1" applyFont="1" applyBorder="1" applyAlignment="1" applyProtection="1">
      <alignment horizontal="center"/>
      <protection locked="0"/>
    </xf>
    <xf numFmtId="0" fontId="9" fillId="7" borderId="4" xfId="0" applyFont="1" applyFill="1" applyBorder="1"/>
    <xf numFmtId="165" fontId="10" fillId="7" borderId="4" xfId="8" applyNumberFormat="1" applyFont="1" applyFill="1" applyBorder="1" applyAlignment="1" applyProtection="1">
      <alignment horizontal="center"/>
      <protection locked="0"/>
    </xf>
    <xf numFmtId="0" fontId="9" fillId="7" borderId="4" xfId="0" applyFont="1" applyFill="1" applyBorder="1" applyAlignment="1">
      <alignment horizontal="left"/>
    </xf>
    <xf numFmtId="165" fontId="10" fillId="6" borderId="4" xfId="8" applyNumberFormat="1" applyFont="1" applyFill="1" applyBorder="1" applyAlignment="1" applyProtection="1">
      <alignment horizontal="center"/>
    </xf>
    <xf numFmtId="164" fontId="10" fillId="0" borderId="4" xfId="8" applyNumberFormat="1" applyFont="1" applyFill="1" applyBorder="1" applyAlignment="1" applyProtection="1">
      <alignment horizontal="center"/>
    </xf>
    <xf numFmtId="165" fontId="10" fillId="0" borderId="4" xfId="8" applyNumberFormat="1" applyFont="1" applyFill="1" applyBorder="1" applyAlignment="1" applyProtection="1">
      <alignment horizontal="center"/>
    </xf>
    <xf numFmtId="0" fontId="8" fillId="6" borderId="4" xfId="8" applyFont="1" applyFill="1" applyBorder="1" applyAlignment="1" applyProtection="1">
      <alignment horizontal="center"/>
    </xf>
    <xf numFmtId="0" fontId="9" fillId="0" borderId="4" xfId="0" applyFont="1" applyBorder="1" applyAlignment="1">
      <alignment horizontal="left"/>
    </xf>
    <xf numFmtId="164" fontId="11" fillId="4" borderId="4" xfId="1" applyNumberFormat="1" applyFont="1" applyBorder="1" applyAlignment="1" applyProtection="1">
      <alignment horizontal="center"/>
    </xf>
    <xf numFmtId="165" fontId="11" fillId="4" borderId="4" xfId="1" applyNumberFormat="1" applyFont="1" applyBorder="1" applyAlignment="1" applyProtection="1">
      <alignment horizontal="center"/>
    </xf>
    <xf numFmtId="0" fontId="8" fillId="0" borderId="4" xfId="0" applyFont="1" applyBorder="1" applyAlignment="1">
      <alignment horizontal="right"/>
    </xf>
    <xf numFmtId="0" fontId="11" fillId="4" borderId="4" xfId="1" applyFont="1" applyBorder="1" applyAlignment="1"/>
    <xf numFmtId="0" fontId="10" fillId="0" borderId="4" xfId="8" applyFont="1" applyFill="1" applyBorder="1" applyAlignment="1" applyProtection="1">
      <protection locked="0"/>
    </xf>
    <xf numFmtId="0" fontId="12" fillId="0" borderId="4" xfId="8" applyFont="1" applyFill="1" applyBorder="1" applyAlignment="1" applyProtection="1">
      <protection locked="0"/>
    </xf>
    <xf numFmtId="165" fontId="10" fillId="0" borderId="8" xfId="8" applyNumberFormat="1" applyFont="1" applyFill="1" applyBorder="1" applyAlignment="1" applyProtection="1">
      <alignment horizontal="center"/>
      <protection locked="0"/>
    </xf>
    <xf numFmtId="164" fontId="10" fillId="0" borderId="8" xfId="8" applyNumberFormat="1" applyFont="1" applyFill="1" applyBorder="1" applyAlignment="1" applyProtection="1">
      <alignment horizontal="center"/>
      <protection locked="0"/>
    </xf>
    <xf numFmtId="164" fontId="10" fillId="0" borderId="6" xfId="8" applyNumberFormat="1" applyFont="1" applyFill="1" applyBorder="1" applyAlignment="1" applyProtection="1">
      <alignment horizontal="center"/>
      <protection locked="0"/>
    </xf>
    <xf numFmtId="165" fontId="10" fillId="0" borderId="5" xfId="8" applyNumberFormat="1" applyFont="1" applyFill="1" applyBorder="1" applyAlignment="1" applyProtection="1">
      <alignment horizontal="center"/>
      <protection locked="0"/>
    </xf>
    <xf numFmtId="0" fontId="9" fillId="8" borderId="4" xfId="0" applyFont="1" applyFill="1" applyBorder="1"/>
    <xf numFmtId="0" fontId="16" fillId="0" borderId="0" xfId="8" applyFont="1" applyFill="1" applyBorder="1" applyAlignment="1" applyProtection="1"/>
    <xf numFmtId="0" fontId="17" fillId="10" borderId="0" xfId="0" applyFont="1" applyFill="1" applyBorder="1" applyAlignment="1" applyProtection="1">
      <alignment horizontal="center"/>
    </xf>
    <xf numFmtId="0" fontId="18" fillId="10" borderId="18" xfId="0" applyFont="1" applyFill="1" applyBorder="1" applyAlignment="1" applyProtection="1">
      <alignment horizontal="center"/>
      <protection locked="0"/>
    </xf>
    <xf numFmtId="0" fontId="18" fillId="10" borderId="18" xfId="0" applyFont="1" applyFill="1" applyBorder="1" applyAlignment="1" applyProtection="1"/>
    <xf numFmtId="14" fontId="18" fillId="10" borderId="0" xfId="0" applyNumberFormat="1" applyFont="1" applyFill="1" applyBorder="1" applyProtection="1"/>
    <xf numFmtId="166" fontId="16" fillId="0" borderId="0" xfId="8" applyNumberFormat="1" applyFont="1" applyFill="1" applyBorder="1" applyAlignment="1" applyProtection="1"/>
    <xf numFmtId="0" fontId="18" fillId="0" borderId="4" xfId="0" applyFont="1" applyFill="1" applyBorder="1" applyProtection="1">
      <protection locked="0"/>
    </xf>
    <xf numFmtId="0" fontId="18" fillId="0" borderId="0" xfId="1" applyFont="1" applyFill="1" applyBorder="1" applyAlignment="1" applyProtection="1">
      <alignment horizontal="right"/>
    </xf>
    <xf numFmtId="168" fontId="18" fillId="11" borderId="4" xfId="1" applyNumberFormat="1" applyFont="1" applyFill="1" applyBorder="1" applyAlignment="1" applyProtection="1">
      <alignment horizontal="center"/>
    </xf>
    <xf numFmtId="164" fontId="18" fillId="0" borderId="0" xfId="1" applyNumberFormat="1" applyFont="1" applyFill="1" applyBorder="1" applyAlignment="1" applyProtection="1">
      <alignment horizontal="center"/>
    </xf>
    <xf numFmtId="168" fontId="18" fillId="0" borderId="0" xfId="1" applyNumberFormat="1" applyFont="1" applyFill="1" applyBorder="1" applyAlignment="1" applyProtection="1">
      <alignment horizontal="center"/>
    </xf>
    <xf numFmtId="166" fontId="19" fillId="0" borderId="0" xfId="1" applyNumberFormat="1" applyFont="1" applyFill="1" applyBorder="1" applyAlignment="1" applyProtection="1"/>
    <xf numFmtId="0" fontId="19" fillId="0" borderId="0" xfId="1" applyFont="1" applyFill="1" applyBorder="1" applyAlignment="1" applyProtection="1"/>
    <xf numFmtId="0" fontId="18" fillId="0" borderId="0" xfId="0" applyFont="1" applyFill="1" applyBorder="1" applyProtection="1"/>
    <xf numFmtId="0" fontId="18" fillId="0" borderId="4" xfId="1" applyFont="1" applyFill="1" applyBorder="1" applyAlignment="1" applyProtection="1">
      <alignment horizontal="right"/>
      <protection locked="0"/>
    </xf>
    <xf numFmtId="0" fontId="17" fillId="0" borderId="21" xfId="3" applyFont="1" applyFill="1" applyBorder="1" applyAlignment="1" applyProtection="1">
      <alignment horizontal="right"/>
    </xf>
    <xf numFmtId="165" fontId="17" fillId="0" borderId="22" xfId="3" applyNumberFormat="1" applyFont="1" applyFill="1" applyBorder="1" applyAlignment="1" applyProtection="1">
      <alignment horizontal="center"/>
    </xf>
    <xf numFmtId="0" fontId="17" fillId="0" borderId="23" xfId="3" applyFont="1" applyFill="1" applyBorder="1" applyAlignment="1" applyProtection="1">
      <alignment horizontal="right"/>
    </xf>
    <xf numFmtId="165" fontId="17" fillId="0" borderId="0" xfId="3" applyNumberFormat="1" applyFont="1" applyFill="1" applyBorder="1" applyAlignment="1" applyProtection="1"/>
    <xf numFmtId="0" fontId="17" fillId="10" borderId="0" xfId="0" applyFont="1" applyFill="1" applyBorder="1" applyAlignment="1" applyProtection="1">
      <alignment horizontal="center"/>
      <protection locked="0"/>
    </xf>
    <xf numFmtId="0" fontId="18" fillId="10" borderId="18" xfId="0" applyFont="1" applyFill="1" applyBorder="1" applyAlignment="1" applyProtection="1">
      <protection locked="0"/>
    </xf>
    <xf numFmtId="14" fontId="18" fillId="10" borderId="0" xfId="0" applyNumberFormat="1" applyFont="1" applyFill="1" applyBorder="1" applyProtection="1">
      <protection locked="0"/>
    </xf>
    <xf numFmtId="0" fontId="18" fillId="10" borderId="4" xfId="0" applyFont="1" applyFill="1" applyBorder="1" applyProtection="1">
      <protection locked="0"/>
    </xf>
    <xf numFmtId="0" fontId="20" fillId="0" borderId="4" xfId="0" applyFont="1" applyFill="1" applyBorder="1" applyProtection="1">
      <protection locked="0"/>
    </xf>
    <xf numFmtId="0" fontId="20" fillId="0" borderId="4" xfId="0" applyFont="1" applyFill="1" applyBorder="1" applyAlignment="1" applyProtection="1">
      <alignment horizontal="left"/>
      <protection locked="0"/>
    </xf>
    <xf numFmtId="0" fontId="16" fillId="9" borderId="0" xfId="8" applyFont="1" applyFill="1" applyBorder="1" applyAlignment="1" applyProtection="1"/>
    <xf numFmtId="0" fontId="18" fillId="10" borderId="0" xfId="0" applyFont="1" applyFill="1" applyBorder="1" applyAlignment="1" applyProtection="1">
      <alignment horizontal="center"/>
      <protection locked="0"/>
    </xf>
    <xf numFmtId="0" fontId="18" fillId="10" borderId="0" xfId="0" applyFont="1" applyFill="1" applyBorder="1" applyAlignment="1" applyProtection="1">
      <protection locked="0"/>
    </xf>
    <xf numFmtId="166" fontId="16" fillId="0" borderId="4" xfId="8" applyNumberFormat="1" applyFont="1" applyFill="1" applyBorder="1" applyAlignment="1" applyProtection="1"/>
    <xf numFmtId="0" fontId="17" fillId="10" borderId="4" xfId="0" applyFont="1" applyFill="1" applyBorder="1" applyAlignment="1" applyProtection="1">
      <alignment horizontal="center"/>
      <protection locked="0"/>
    </xf>
    <xf numFmtId="0" fontId="18" fillId="10" borderId="4" xfId="0" applyFont="1" applyFill="1" applyBorder="1" applyAlignment="1" applyProtection="1">
      <protection locked="0"/>
    </xf>
    <xf numFmtId="166" fontId="20" fillId="0" borderId="4" xfId="8" applyNumberFormat="1" applyFont="1" applyFill="1" applyBorder="1" applyAlignment="1" applyProtection="1">
      <protection locked="0"/>
    </xf>
    <xf numFmtId="166" fontId="20" fillId="0" borderId="4" xfId="8" applyNumberFormat="1" applyFont="1" applyFill="1" applyBorder="1" applyAlignment="1" applyProtection="1"/>
    <xf numFmtId="0" fontId="20" fillId="0" borderId="8" xfId="0" applyFont="1" applyFill="1" applyBorder="1" applyProtection="1">
      <protection locked="0"/>
    </xf>
    <xf numFmtId="0" fontId="20" fillId="9" borderId="4" xfId="0" applyFont="1" applyFill="1" applyBorder="1" applyProtection="1">
      <protection locked="0"/>
    </xf>
    <xf numFmtId="0" fontId="20" fillId="9" borderId="4" xfId="0" applyFont="1" applyFill="1" applyBorder="1" applyAlignment="1" applyProtection="1">
      <alignment horizontal="left"/>
      <protection locked="0"/>
    </xf>
    <xf numFmtId="0" fontId="20" fillId="9" borderId="6" xfId="0" applyFont="1" applyFill="1" applyBorder="1" applyProtection="1">
      <protection locked="0"/>
    </xf>
    <xf numFmtId="166" fontId="20" fillId="0" borderId="0" xfId="8" applyNumberFormat="1" applyFont="1" applyFill="1" applyBorder="1" applyAlignment="1" applyProtection="1"/>
    <xf numFmtId="14" fontId="18" fillId="10" borderId="4" xfId="0" applyNumberFormat="1" applyFont="1" applyFill="1" applyBorder="1" applyProtection="1">
      <protection locked="0"/>
    </xf>
    <xf numFmtId="0" fontId="20" fillId="10" borderId="18" xfId="0" applyFont="1" applyFill="1" applyBorder="1" applyAlignment="1" applyProtection="1">
      <alignment horizontal="center"/>
      <protection locked="0"/>
    </xf>
    <xf numFmtId="0" fontId="17" fillId="0" borderId="0" xfId="8" applyFont="1" applyFill="1" applyBorder="1" applyAlignment="1" applyProtection="1">
      <alignment horizontal="center"/>
    </xf>
    <xf numFmtId="166" fontId="21" fillId="0" borderId="5" xfId="8" applyNumberFormat="1" applyFont="1" applyFill="1" applyBorder="1" applyAlignment="1" applyProtection="1"/>
    <xf numFmtId="166" fontId="21" fillId="0" borderId="0" xfId="8" applyNumberFormat="1" applyFont="1" applyFill="1" applyBorder="1" applyAlignment="1" applyProtection="1"/>
    <xf numFmtId="0" fontId="18" fillId="0" borderId="0" xfId="8" applyFont="1" applyFill="1" applyBorder="1" applyAlignment="1" applyProtection="1"/>
    <xf numFmtId="0" fontId="20" fillId="0" borderId="0" xfId="8" applyFont="1" applyFill="1" applyBorder="1" applyAlignment="1" applyProtection="1"/>
    <xf numFmtId="164" fontId="22" fillId="0" borderId="0" xfId="8" applyNumberFormat="1" applyFont="1" applyFill="1" applyBorder="1" applyAlignment="1" applyProtection="1">
      <alignment horizontal="right"/>
    </xf>
    <xf numFmtId="164" fontId="18" fillId="0" borderId="4" xfId="8" applyNumberFormat="1" applyFont="1" applyFill="1" applyBorder="1" applyAlignment="1" applyProtection="1">
      <alignment horizontal="center"/>
      <protection locked="0"/>
    </xf>
    <xf numFmtId="164" fontId="18" fillId="0" borderId="0" xfId="8" applyNumberFormat="1" applyFont="1" applyFill="1" applyBorder="1" applyAlignment="1" applyProtection="1">
      <alignment horizontal="center"/>
    </xf>
    <xf numFmtId="164" fontId="20" fillId="0" borderId="0" xfId="8" applyNumberFormat="1" applyFont="1" applyFill="1" applyBorder="1" applyAlignment="1" applyProtection="1">
      <alignment horizontal="center"/>
    </xf>
    <xf numFmtId="0" fontId="20" fillId="0" borderId="0" xfId="11" applyNumberFormat="1" applyFont="1" applyFill="1" applyBorder="1" applyAlignment="1" applyProtection="1">
      <alignment horizontal="center"/>
      <protection locked="0"/>
    </xf>
    <xf numFmtId="165" fontId="17" fillId="0" borderId="0" xfId="8" applyNumberFormat="1" applyFont="1" applyFill="1" applyBorder="1" applyAlignment="1" applyProtection="1">
      <alignment horizontal="center"/>
    </xf>
    <xf numFmtId="165" fontId="18" fillId="0" borderId="4" xfId="8" applyNumberFormat="1" applyFont="1" applyFill="1" applyBorder="1" applyAlignment="1" applyProtection="1">
      <alignment horizontal="center"/>
      <protection locked="0"/>
    </xf>
    <xf numFmtId="165" fontId="20" fillId="0" borderId="0" xfId="8" applyNumberFormat="1" applyFont="1" applyFill="1" applyBorder="1" applyAlignment="1" applyProtection="1">
      <alignment horizontal="center"/>
    </xf>
    <xf numFmtId="165" fontId="22" fillId="0" borderId="0" xfId="8" applyNumberFormat="1" applyFont="1" applyFill="1" applyBorder="1" applyAlignment="1" applyProtection="1">
      <alignment horizontal="right"/>
    </xf>
    <xf numFmtId="168" fontId="18" fillId="11" borderId="4" xfId="8" applyNumberFormat="1" applyFont="1" applyFill="1" applyBorder="1" applyAlignment="1" applyProtection="1">
      <alignment horizontal="center"/>
    </xf>
    <xf numFmtId="165" fontId="18" fillId="10" borderId="0" xfId="8" applyNumberFormat="1" applyFont="1" applyFill="1" applyBorder="1" applyAlignment="1" applyProtection="1">
      <alignment horizontal="center"/>
      <protection locked="0"/>
    </xf>
    <xf numFmtId="165" fontId="18" fillId="10" borderId="0" xfId="8" applyNumberFormat="1" applyFont="1" applyFill="1" applyBorder="1" applyAlignment="1" applyProtection="1">
      <alignment horizontal="center" shrinkToFit="1"/>
      <protection locked="0"/>
    </xf>
    <xf numFmtId="168" fontId="18" fillId="11" borderId="4" xfId="8" applyNumberFormat="1" applyFont="1" applyFill="1" applyBorder="1" applyAlignment="1" applyProtection="1">
      <alignment horizontal="center"/>
      <protection locked="0"/>
    </xf>
    <xf numFmtId="165" fontId="18" fillId="10" borderId="0" xfId="8" applyNumberFormat="1" applyFont="1" applyFill="1" applyBorder="1" applyAlignment="1" applyProtection="1">
      <alignment horizontal="center"/>
    </xf>
    <xf numFmtId="165" fontId="18" fillId="10" borderId="0" xfId="8" applyNumberFormat="1" applyFont="1" applyFill="1" applyBorder="1" applyAlignment="1" applyProtection="1">
      <alignment horizontal="center" shrinkToFit="1"/>
    </xf>
    <xf numFmtId="165" fontId="18" fillId="0" borderId="0" xfId="8" applyNumberFormat="1" applyFont="1" applyFill="1" applyBorder="1" applyAlignment="1" applyProtection="1">
      <alignment horizontal="center"/>
    </xf>
    <xf numFmtId="166" fontId="16" fillId="9" borderId="0" xfId="8" applyNumberFormat="1" applyFont="1" applyFill="1" applyBorder="1" applyAlignment="1" applyProtection="1"/>
    <xf numFmtId="165" fontId="18" fillId="10" borderId="4" xfId="8" applyNumberFormat="1" applyFont="1" applyFill="1" applyBorder="1" applyAlignment="1" applyProtection="1">
      <alignment horizontal="center"/>
      <protection locked="0"/>
    </xf>
    <xf numFmtId="165" fontId="18" fillId="10" borderId="4" xfId="8" applyNumberFormat="1" applyFont="1" applyFill="1" applyBorder="1" applyAlignment="1" applyProtection="1">
      <alignment horizontal="center" shrinkToFit="1"/>
      <protection locked="0"/>
    </xf>
    <xf numFmtId="0" fontId="18" fillId="0" borderId="4" xfId="1" applyFont="1" applyFill="1" applyBorder="1" applyAlignment="1" applyProtection="1">
      <alignment horizontal="right"/>
    </xf>
    <xf numFmtId="164" fontId="18" fillId="0" borderId="4" xfId="1" applyNumberFormat="1" applyFont="1" applyFill="1" applyBorder="1" applyAlignment="1" applyProtection="1">
      <alignment horizontal="center"/>
    </xf>
    <xf numFmtId="168" fontId="18" fillId="0" borderId="4" xfId="1" applyNumberFormat="1" applyFont="1" applyFill="1" applyBorder="1" applyAlignment="1" applyProtection="1">
      <alignment horizontal="center"/>
    </xf>
    <xf numFmtId="168" fontId="18" fillId="11" borderId="24" xfId="1" applyNumberFormat="1" applyFont="1" applyFill="1" applyBorder="1" applyAlignment="1" applyProtection="1">
      <alignment horizontal="center"/>
    </xf>
    <xf numFmtId="168" fontId="18" fillId="11" borderId="8" xfId="8" applyNumberFormat="1" applyFont="1" applyFill="1" applyBorder="1" applyAlignment="1" applyProtection="1">
      <alignment horizontal="center"/>
    </xf>
    <xf numFmtId="0" fontId="23" fillId="9" borderId="4" xfId="0" applyFont="1" applyFill="1" applyBorder="1"/>
    <xf numFmtId="0" fontId="0" fillId="0" borderId="4" xfId="0" applyBorder="1"/>
    <xf numFmtId="0" fontId="24" fillId="0" borderId="0" xfId="0" applyFont="1" applyAlignment="1">
      <alignment vertical="center" wrapText="1"/>
    </xf>
    <xf numFmtId="0" fontId="0" fillId="0" borderId="0" xfId="0" applyAlignment="1">
      <alignment wrapText="1"/>
    </xf>
    <xf numFmtId="164" fontId="20" fillId="0" borderId="4" xfId="8" applyNumberFormat="1" applyFont="1" applyFill="1" applyBorder="1" applyAlignment="1" applyProtection="1">
      <alignment horizontal="center"/>
      <protection locked="0"/>
    </xf>
    <xf numFmtId="165" fontId="20" fillId="0" borderId="4" xfId="8" applyNumberFormat="1" applyFont="1" applyFill="1" applyBorder="1" applyAlignment="1" applyProtection="1">
      <alignment horizontal="center"/>
      <protection locked="0"/>
    </xf>
    <xf numFmtId="168" fontId="20" fillId="11" borderId="4" xfId="8" applyNumberFormat="1" applyFont="1" applyFill="1" applyBorder="1" applyAlignment="1" applyProtection="1">
      <alignment horizontal="center"/>
    </xf>
    <xf numFmtId="0" fontId="20" fillId="9" borderId="4" xfId="0" applyFont="1" applyFill="1" applyBorder="1" applyAlignment="1" applyProtection="1">
      <alignment horizontal="center"/>
      <protection locked="0"/>
    </xf>
    <xf numFmtId="0" fontId="20" fillId="9" borderId="4" xfId="0" applyFont="1" applyFill="1" applyBorder="1" applyAlignment="1" applyProtection="1">
      <protection locked="0"/>
    </xf>
    <xf numFmtId="14" fontId="20" fillId="9" borderId="4" xfId="0" applyNumberFormat="1" applyFont="1" applyFill="1" applyBorder="1" applyProtection="1">
      <protection locked="0"/>
    </xf>
    <xf numFmtId="165" fontId="20" fillId="9" borderId="4" xfId="8" applyNumberFormat="1" applyFont="1" applyFill="1" applyBorder="1" applyAlignment="1" applyProtection="1">
      <alignment horizontal="center"/>
      <protection locked="0"/>
    </xf>
    <xf numFmtId="164" fontId="20" fillId="9" borderId="4" xfId="8" applyNumberFormat="1" applyFont="1" applyFill="1" applyBorder="1" applyAlignment="1" applyProtection="1">
      <alignment horizontal="center"/>
      <protection locked="0"/>
    </xf>
    <xf numFmtId="164" fontId="20" fillId="0" borderId="5" xfId="8" applyNumberFormat="1" applyFont="1" applyFill="1" applyBorder="1" applyAlignment="1" applyProtection="1">
      <alignment horizontal="center"/>
      <protection locked="0"/>
    </xf>
    <xf numFmtId="0" fontId="23" fillId="0" borderId="4" xfId="0" applyFont="1" applyBorder="1"/>
    <xf numFmtId="168" fontId="20" fillId="11" borderId="4" xfId="8" applyNumberFormat="1" applyFont="1" applyFill="1" applyBorder="1" applyAlignment="1" applyProtection="1">
      <alignment horizontal="center"/>
      <protection locked="0"/>
    </xf>
    <xf numFmtId="0" fontId="20" fillId="0" borderId="0" xfId="1" applyFont="1" applyFill="1" applyBorder="1" applyAlignment="1" applyProtection="1">
      <alignment horizontal="right"/>
    </xf>
    <xf numFmtId="0" fontId="23" fillId="0" borderId="0" xfId="0" applyFont="1"/>
    <xf numFmtId="166" fontId="25" fillId="0" borderId="0" xfId="8" applyNumberFormat="1" applyFont="1" applyFill="1" applyBorder="1" applyAlignment="1" applyProtection="1"/>
    <xf numFmtId="0" fontId="25" fillId="0" borderId="4" xfId="0" applyFont="1" applyFill="1" applyBorder="1" applyProtection="1">
      <protection locked="0"/>
    </xf>
    <xf numFmtId="164" fontId="20" fillId="0" borderId="4" xfId="1" applyNumberFormat="1" applyFont="1" applyFill="1" applyBorder="1" applyAlignment="1" applyProtection="1">
      <alignment horizontal="center"/>
    </xf>
    <xf numFmtId="168" fontId="20" fillId="0" borderId="4" xfId="1" applyNumberFormat="1" applyFont="1" applyFill="1" applyBorder="1" applyAlignment="1" applyProtection="1">
      <alignment horizontal="center"/>
    </xf>
    <xf numFmtId="164" fontId="20" fillId="0" borderId="8" xfId="8" applyNumberFormat="1" applyFont="1" applyFill="1" applyBorder="1" applyAlignment="1" applyProtection="1">
      <alignment horizontal="center"/>
      <protection locked="0"/>
    </xf>
    <xf numFmtId="165" fontId="20" fillId="0" borderId="8" xfId="8" applyNumberFormat="1" applyFont="1" applyFill="1" applyBorder="1" applyAlignment="1" applyProtection="1">
      <alignment horizontal="center"/>
      <protection locked="0"/>
    </xf>
    <xf numFmtId="168" fontId="20" fillId="11" borderId="8" xfId="8" applyNumberFormat="1" applyFont="1" applyFill="1" applyBorder="1" applyAlignment="1" applyProtection="1">
      <alignment horizontal="center"/>
    </xf>
    <xf numFmtId="165" fontId="18" fillId="0" borderId="19" xfId="1" applyNumberFormat="1" applyFont="1" applyFill="1" applyBorder="1" applyAlignment="1" applyProtection="1">
      <alignment horizontal="center"/>
    </xf>
    <xf numFmtId="165" fontId="18" fillId="0" borderId="20" xfId="1" applyNumberFormat="1" applyFont="1" applyFill="1" applyBorder="1" applyAlignment="1" applyProtection="1">
      <alignment horizontal="center"/>
    </xf>
    <xf numFmtId="0" fontId="9" fillId="6" borderId="6" xfId="0" applyFont="1" applyFill="1" applyBorder="1" applyAlignment="1">
      <alignment horizontal="left"/>
    </xf>
    <xf numFmtId="0" fontId="9" fillId="6" borderId="7" xfId="0" applyFont="1" applyFill="1" applyBorder="1" applyAlignment="1">
      <alignment horizontal="left"/>
    </xf>
    <xf numFmtId="0" fontId="9" fillId="6" borderId="5" xfId="0" applyFont="1" applyFill="1" applyBorder="1" applyAlignment="1">
      <alignment horizontal="left"/>
    </xf>
    <xf numFmtId="165" fontId="11" fillId="4" borderId="9" xfId="1" applyNumberFormat="1" applyFont="1" applyFill="1" applyBorder="1" applyAlignment="1" applyProtection="1">
      <alignment horizontal="center"/>
      <protection locked="0"/>
    </xf>
    <xf numFmtId="165" fontId="11" fillId="4" borderId="10" xfId="1" applyNumberFormat="1" applyFont="1" applyFill="1" applyBorder="1" applyAlignment="1" applyProtection="1">
      <alignment horizontal="center"/>
      <protection locked="0"/>
    </xf>
    <xf numFmtId="165" fontId="11" fillId="4" borderId="11" xfId="1" applyNumberFormat="1" applyFont="1" applyFill="1" applyBorder="1" applyAlignment="1" applyProtection="1">
      <alignment horizontal="center"/>
      <protection locked="0"/>
    </xf>
    <xf numFmtId="165" fontId="13" fillId="3" borderId="12" xfId="2" applyNumberFormat="1" applyFont="1" applyFill="1" applyBorder="1" applyAlignment="1" applyProtection="1">
      <alignment horizontal="center"/>
      <protection locked="0"/>
    </xf>
    <xf numFmtId="165" fontId="13" fillId="3" borderId="5" xfId="2" applyNumberFormat="1" applyFont="1" applyFill="1" applyBorder="1" applyAlignment="1" applyProtection="1">
      <alignment horizontal="center"/>
      <protection locked="0"/>
    </xf>
    <xf numFmtId="0" fontId="9" fillId="5" borderId="6" xfId="0" applyFont="1" applyFill="1" applyBorder="1" applyAlignment="1">
      <alignment horizontal="center"/>
    </xf>
    <xf numFmtId="0" fontId="9" fillId="5" borderId="13" xfId="0" applyFont="1" applyFill="1" applyBorder="1" applyAlignment="1">
      <alignment horizontal="center"/>
    </xf>
    <xf numFmtId="0" fontId="14" fillId="2" borderId="12" xfId="3" applyFont="1" applyFill="1" applyBorder="1" applyAlignment="1">
      <alignment horizontal="center"/>
    </xf>
    <xf numFmtId="0" fontId="14" fillId="2" borderId="5" xfId="3" applyFont="1" applyFill="1" applyBorder="1" applyAlignment="1">
      <alignment horizontal="center"/>
    </xf>
    <xf numFmtId="165" fontId="14" fillId="2" borderId="6" xfId="3" applyNumberFormat="1" applyFont="1" applyFill="1" applyBorder="1" applyAlignment="1" applyProtection="1">
      <alignment horizontal="center"/>
      <protection locked="0"/>
    </xf>
    <xf numFmtId="165" fontId="14" fillId="2" borderId="13" xfId="3" applyNumberFormat="1" applyFont="1" applyFill="1" applyBorder="1" applyAlignment="1" applyProtection="1">
      <alignment horizontal="center"/>
      <protection locked="0"/>
    </xf>
    <xf numFmtId="0" fontId="14" fillId="2" borderId="14" xfId="3" applyFont="1" applyFill="1" applyBorder="1" applyAlignment="1">
      <alignment horizontal="center"/>
    </xf>
    <xf numFmtId="0" fontId="14" fillId="2" borderId="15" xfId="3" applyFont="1" applyFill="1" applyBorder="1" applyAlignment="1">
      <alignment horizontal="center"/>
    </xf>
    <xf numFmtId="165" fontId="14" fillId="2" borderId="16" xfId="3" applyNumberFormat="1" applyFont="1" applyFill="1" applyBorder="1" applyAlignment="1" applyProtection="1">
      <alignment horizontal="center"/>
      <protection locked="0"/>
    </xf>
    <xf numFmtId="165" fontId="14" fillId="2" borderId="17" xfId="3" applyNumberFormat="1" applyFont="1" applyFill="1" applyBorder="1" applyAlignment="1" applyProtection="1">
      <alignment horizontal="center"/>
      <protection locked="0"/>
    </xf>
    <xf numFmtId="0" fontId="26" fillId="10" borderId="18" xfId="8" applyFont="1" applyFill="1" applyBorder="1" applyAlignment="1" applyProtection="1"/>
    <xf numFmtId="0" fontId="25" fillId="10" borderId="18" xfId="8" applyFont="1" applyFill="1" applyBorder="1" applyAlignment="1" applyProtection="1"/>
    <xf numFmtId="0" fontId="27" fillId="0" borderId="0" xfId="8" applyFont="1" applyFill="1" applyBorder="1" applyAlignment="1" applyProtection="1"/>
    <xf numFmtId="0" fontId="27" fillId="10" borderId="0" xfId="8" applyFont="1" applyFill="1" applyBorder="1" applyAlignment="1" applyProtection="1"/>
    <xf numFmtId="0" fontId="27" fillId="0" borderId="4" xfId="8" applyFont="1" applyFill="1" applyBorder="1" applyAlignment="1" applyProtection="1"/>
    <xf numFmtId="0" fontId="27" fillId="9" borderId="4" xfId="8" applyFont="1" applyFill="1" applyBorder="1" applyAlignment="1" applyProtection="1"/>
    <xf numFmtId="0" fontId="27" fillId="0" borderId="8" xfId="8" applyFont="1" applyFill="1" applyBorder="1" applyAlignment="1" applyProtection="1"/>
  </cellXfs>
  <cellStyles count="12">
    <cellStyle name="Calculation" xfId="3" builtinId="22" customBuiltin="1"/>
    <cellStyle name="Comma" xfId="11" builtinId="3"/>
    <cellStyle name="Comma 2" xfId="5" xr:uid="{00000000-0005-0000-0000-000002000000}"/>
    <cellStyle name="Comma 3" xfId="6" xr:uid="{00000000-0005-0000-0000-000003000000}"/>
    <cellStyle name="Input" xfId="2" builtinId="20" customBuiltin="1"/>
    <cellStyle name="Neutral" xfId="1" builtinId="28" customBuiltin="1"/>
    <cellStyle name="Normal" xfId="0" builtinId="0" customBuiltin="1"/>
    <cellStyle name="Normal 2" xfId="7" xr:uid="{00000000-0005-0000-0000-000007000000}"/>
    <cellStyle name="Normal 3" xfId="8" xr:uid="{00000000-0005-0000-0000-000008000000}"/>
    <cellStyle name="Note" xfId="4" builtinId="10" customBuiltin="1"/>
    <cellStyle name="Percent 2" xfId="9" xr:uid="{00000000-0005-0000-0000-00000A000000}"/>
    <cellStyle name="Percent 3" xfId="10" xr:uid="{00000000-0005-0000-0000-00000B000000}"/>
  </cellStyles>
  <dxfs count="1">
    <dxf>
      <fill>
        <patternFill patternType="none">
          <fgColor indexed="64"/>
          <bgColor indexed="65"/>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colors>
    <mruColors>
      <color rgb="FFFC33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1.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4.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CB69-42CE-B7AE-7433BB8F6DFB}"/>
            </c:ext>
          </c:extLst>
        </c:ser>
        <c:ser>
          <c:idx val="1"/>
          <c:order val="1"/>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CB69-42CE-B7AE-7433BB8F6DFB}"/>
            </c:ext>
          </c:extLst>
        </c:ser>
        <c:ser>
          <c:idx val="2"/>
          <c:order val="2"/>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CB69-42CE-B7AE-7433BB8F6DFB}"/>
            </c:ext>
          </c:extLst>
        </c:ser>
        <c:ser>
          <c:idx val="3"/>
          <c:order val="3"/>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CB69-42CE-B7AE-7433BB8F6DFB}"/>
            </c:ext>
          </c:extLst>
        </c:ser>
        <c:ser>
          <c:idx val="4"/>
          <c:order val="4"/>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CB69-42CE-B7AE-7433BB8F6DFB}"/>
            </c:ext>
          </c:extLst>
        </c:ser>
        <c:ser>
          <c:idx val="5"/>
          <c:order val="5"/>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CB69-42CE-B7AE-7433BB8F6DFB}"/>
            </c:ext>
          </c:extLst>
        </c:ser>
        <c:dLbls>
          <c:showLegendKey val="0"/>
          <c:showVal val="0"/>
          <c:showCatName val="0"/>
          <c:showSerName val="0"/>
          <c:showPercent val="0"/>
          <c:showBubbleSize val="0"/>
        </c:dLbls>
        <c:gapWidth val="150"/>
        <c:axId val="121841536"/>
        <c:axId val="121843072"/>
      </c:barChart>
      <c:catAx>
        <c:axId val="121841536"/>
        <c:scaling>
          <c:orientation val="minMax"/>
        </c:scaling>
        <c:delete val="0"/>
        <c:axPos val="b"/>
        <c:numFmt formatCode="General" sourceLinked="0"/>
        <c:majorTickMark val="out"/>
        <c:minorTickMark val="none"/>
        <c:tickLblPos val="nextTo"/>
        <c:crossAx val="121843072"/>
        <c:crosses val="autoZero"/>
        <c:auto val="1"/>
        <c:lblAlgn val="ctr"/>
        <c:lblOffset val="100"/>
        <c:noMultiLvlLbl val="0"/>
      </c:catAx>
      <c:valAx>
        <c:axId val="121843072"/>
        <c:scaling>
          <c:orientation val="minMax"/>
        </c:scaling>
        <c:delete val="0"/>
        <c:axPos val="l"/>
        <c:majorGridlines/>
        <c:numFmt formatCode="General" sourceLinked="1"/>
        <c:majorTickMark val="out"/>
        <c:minorTickMark val="none"/>
        <c:tickLblPos val="nextTo"/>
        <c:crossAx val="12184153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sheetViews>
    <sheetView zoomScale="67"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2015" cy="6283657"/>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NDC\Construction\UpdateInProgress\TEST%20ME\Users\Nick\Documents\CSC\ExxonMobil%20Cloud%20%20Readiness%20Estimating%20Sheet%20v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NDC\Construction\Users\Nick\Documents\CSC\ExxonMobil%20Cloud%20%20Readiness%20Estimating%20Sheet%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_Instructions"/>
      <sheetName val="Cover"/>
      <sheetName val="Program_Matrix"/>
      <sheetName val="Drivers"/>
      <sheetName val="Assumptions"/>
      <sheetName val="Resource_Abbv"/>
      <sheetName val="Resource_Role_Abbv"/>
      <sheetName val="Summary"/>
      <sheetName val="Budget"/>
      <sheetName val="BAA_Process_and_Act__Diagrams"/>
    </sheetNames>
    <sheetDataSet>
      <sheetData sheetId="0"/>
      <sheetData sheetId="1"/>
      <sheetData sheetId="2"/>
      <sheetData sheetId="3">
        <row r="1100">
          <cell r="B1100" t="str">
            <v>Application Discovery</v>
          </cell>
        </row>
        <row r="1101">
          <cell r="B1101" t="str">
            <v>Application Remediation Assessment</v>
          </cell>
        </row>
        <row r="1102">
          <cell r="B1102" t="str">
            <v>Completed</v>
          </cell>
        </row>
        <row r="1103">
          <cell r="B1103" t="str">
            <v>Document Review or Update</v>
          </cell>
        </row>
        <row r="1104">
          <cell r="B1104" t="str">
            <v>Document(s)-Large</v>
          </cell>
        </row>
        <row r="1105">
          <cell r="B1105" t="str">
            <v>Document(s)-Medium</v>
          </cell>
        </row>
        <row r="1106">
          <cell r="B1106" t="str">
            <v>Document(s)-Small</v>
          </cell>
        </row>
        <row r="1107">
          <cell r="B1107" t="str">
            <v>FTE 1(s)</v>
          </cell>
        </row>
        <row r="1108">
          <cell r="B1108" t="str">
            <v>FTE(s)</v>
          </cell>
        </row>
        <row r="1109">
          <cell r="B1109" t="str">
            <v>Interactive Programs(s)</v>
          </cell>
        </row>
        <row r="1110">
          <cell r="B1110" t="str">
            <v>Interfaces</v>
          </cell>
        </row>
        <row r="1111">
          <cell r="B1111" t="str">
            <v>Interview(s)</v>
          </cell>
        </row>
        <row r="1112">
          <cell r="B1112" t="str">
            <v>Model(s)</v>
          </cell>
        </row>
        <row r="1113">
          <cell r="B1113" t="str">
            <v>Node(s)</v>
          </cell>
        </row>
        <row r="1114">
          <cell r="B1114" t="str">
            <v>Not Required</v>
          </cell>
        </row>
        <row r="1115">
          <cell r="B1115" t="str">
            <v>Out of Scope</v>
          </cell>
        </row>
        <row r="1116">
          <cell r="B1116" t="str">
            <v>Plan</v>
          </cell>
        </row>
        <row r="1117">
          <cell r="B1117" t="str">
            <v>PM Task</v>
          </cell>
        </row>
        <row r="1118">
          <cell r="B1118" t="str">
            <v>Process(es)</v>
          </cell>
        </row>
        <row r="1119">
          <cell r="B1119" t="str">
            <v>Prototype</v>
          </cell>
        </row>
        <row r="1120">
          <cell r="B1120" t="str">
            <v>TBD</v>
          </cell>
        </row>
        <row r="1121">
          <cell r="B1121" t="str">
            <v>Test Cases</v>
          </cell>
        </row>
        <row r="1122">
          <cell r="B1122" t="str">
            <v>Timebox 0.5</v>
          </cell>
        </row>
        <row r="1123">
          <cell r="B1123" t="str">
            <v xml:space="preserve">Timebox 1 </v>
          </cell>
        </row>
        <row r="1124">
          <cell r="B1124" t="str">
            <v xml:space="preserve">Timebox 2  </v>
          </cell>
        </row>
        <row r="1125">
          <cell r="B1125" t="str">
            <v xml:space="preserve">Timebox 3 </v>
          </cell>
        </row>
        <row r="1126">
          <cell r="B1126" t="str">
            <v xml:space="preserve">Timebox 4 </v>
          </cell>
        </row>
        <row r="1127">
          <cell r="B1127" t="str">
            <v>Vendor(s)</v>
          </cell>
        </row>
        <row r="1128">
          <cell r="B1128" t="str">
            <v>Workshop Timebox</v>
          </cell>
        </row>
        <row r="1129">
          <cell r="B1129" t="str">
            <v>x</v>
          </cell>
        </row>
        <row r="1130">
          <cell r="B1130" t="str">
            <v>x</v>
          </cell>
        </row>
        <row r="1131">
          <cell r="B1131" t="str">
            <v>x</v>
          </cell>
        </row>
        <row r="1132">
          <cell r="B1132" t="str">
            <v>x</v>
          </cell>
        </row>
        <row r="1133">
          <cell r="B1133" t="str">
            <v>x</v>
          </cell>
        </row>
        <row r="1134">
          <cell r="B1134" t="str">
            <v>x</v>
          </cell>
        </row>
        <row r="1135">
          <cell r="B1135" t="str">
            <v>x</v>
          </cell>
        </row>
        <row r="1136">
          <cell r="B1136" t="str">
            <v>x</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_Instructions"/>
      <sheetName val="Cover"/>
      <sheetName val="Program_Matrix"/>
      <sheetName val="Drivers"/>
      <sheetName val="Assumptions"/>
      <sheetName val="Resource_Abbv"/>
      <sheetName val="Resource_Role_Abbv"/>
      <sheetName val="Summary"/>
      <sheetName val="Budget"/>
      <sheetName val="BAA_Process_and_Act__Diagrams"/>
    </sheetNames>
    <sheetDataSet>
      <sheetData sheetId="0"/>
      <sheetData sheetId="1"/>
      <sheetData sheetId="2"/>
      <sheetData sheetId="3">
        <row r="1100">
          <cell r="B1100" t="str">
            <v>Application Discovery</v>
          </cell>
        </row>
        <row r="1101">
          <cell r="B1101" t="str">
            <v>Application Remediation Assessment</v>
          </cell>
        </row>
        <row r="1102">
          <cell r="B1102" t="str">
            <v>Completed</v>
          </cell>
        </row>
        <row r="1103">
          <cell r="B1103" t="str">
            <v>Document Review or Update</v>
          </cell>
        </row>
        <row r="1104">
          <cell r="B1104" t="str">
            <v>Document(s)-Large</v>
          </cell>
        </row>
        <row r="1105">
          <cell r="B1105" t="str">
            <v>Document(s)-Medium</v>
          </cell>
        </row>
        <row r="1106">
          <cell r="B1106" t="str">
            <v>Document(s)-Small</v>
          </cell>
        </row>
        <row r="1107">
          <cell r="B1107" t="str">
            <v>FTE 1(s)</v>
          </cell>
        </row>
        <row r="1108">
          <cell r="B1108" t="str">
            <v>FTE(s)</v>
          </cell>
        </row>
        <row r="1109">
          <cell r="B1109" t="str">
            <v>Interactive Programs(s)</v>
          </cell>
        </row>
        <row r="1110">
          <cell r="B1110" t="str">
            <v>Interfaces</v>
          </cell>
        </row>
        <row r="1111">
          <cell r="B1111" t="str">
            <v>Interview(s)</v>
          </cell>
        </row>
        <row r="1112">
          <cell r="B1112" t="str">
            <v>Model(s)</v>
          </cell>
        </row>
        <row r="1113">
          <cell r="B1113" t="str">
            <v>Node(s)</v>
          </cell>
        </row>
        <row r="1114">
          <cell r="B1114" t="str">
            <v>Not Required</v>
          </cell>
        </row>
        <row r="1115">
          <cell r="B1115" t="str">
            <v>Out of Scope</v>
          </cell>
        </row>
        <row r="1116">
          <cell r="B1116" t="str">
            <v>Plan</v>
          </cell>
        </row>
        <row r="1117">
          <cell r="B1117" t="str">
            <v>PM Task</v>
          </cell>
        </row>
        <row r="1118">
          <cell r="B1118" t="str">
            <v>Process(es)</v>
          </cell>
        </row>
        <row r="1119">
          <cell r="B1119" t="str">
            <v>Prototype</v>
          </cell>
        </row>
        <row r="1120">
          <cell r="B1120" t="str">
            <v>TBD</v>
          </cell>
        </row>
        <row r="1121">
          <cell r="B1121" t="str">
            <v>Test Cases</v>
          </cell>
        </row>
        <row r="1122">
          <cell r="B1122" t="str">
            <v>Timebox 0.5</v>
          </cell>
        </row>
        <row r="1123">
          <cell r="B1123" t="str">
            <v xml:space="preserve">Timebox 1 </v>
          </cell>
        </row>
        <row r="1124">
          <cell r="B1124" t="str">
            <v xml:space="preserve">Timebox 2  </v>
          </cell>
        </row>
        <row r="1125">
          <cell r="B1125" t="str">
            <v xml:space="preserve">Timebox 3 </v>
          </cell>
        </row>
        <row r="1126">
          <cell r="B1126" t="str">
            <v xml:space="preserve">Timebox 4 </v>
          </cell>
        </row>
        <row r="1127">
          <cell r="B1127" t="str">
            <v>Vendor(s)</v>
          </cell>
        </row>
        <row r="1128">
          <cell r="B1128" t="str">
            <v>Workshop Timebox</v>
          </cell>
        </row>
        <row r="1129">
          <cell r="B1129" t="str">
            <v>x</v>
          </cell>
        </row>
        <row r="1130">
          <cell r="B1130" t="str">
            <v>x</v>
          </cell>
        </row>
        <row r="1131">
          <cell r="B1131" t="str">
            <v>x</v>
          </cell>
        </row>
        <row r="1132">
          <cell r="B1132" t="str">
            <v>x</v>
          </cell>
        </row>
        <row r="1133">
          <cell r="B1133" t="str">
            <v>x</v>
          </cell>
        </row>
        <row r="1134">
          <cell r="B1134" t="str">
            <v>x</v>
          </cell>
        </row>
        <row r="1135">
          <cell r="B1135" t="str">
            <v>x</v>
          </cell>
        </row>
        <row r="1136">
          <cell r="B1136"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1EF8A-4E54-4EE2-9C92-8E78D070EF36}">
  <dimension ref="A2:B4"/>
  <sheetViews>
    <sheetView workbookViewId="0">
      <selection activeCell="B4" sqref="B4"/>
    </sheetView>
  </sheetViews>
  <sheetFormatPr defaultRowHeight="15" x14ac:dyDescent="0.25"/>
  <cols>
    <col min="1" max="1" width="3.42578125" customWidth="1"/>
    <col min="2" max="2" width="78.7109375" style="115" customWidth="1"/>
  </cols>
  <sheetData>
    <row r="2" spans="1:2" ht="28.5" x14ac:dyDescent="0.25">
      <c r="A2">
        <v>1</v>
      </c>
      <c r="B2" s="114" t="s">
        <v>134</v>
      </c>
    </row>
    <row r="3" spans="1:2" ht="42.75" x14ac:dyDescent="0.25">
      <c r="A3">
        <v>2</v>
      </c>
      <c r="B3" s="114" t="s">
        <v>135</v>
      </c>
    </row>
    <row r="4" spans="1:2" ht="71.25" x14ac:dyDescent="0.25">
      <c r="A4">
        <v>3</v>
      </c>
      <c r="B4" s="114" t="s">
        <v>136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K197"/>
  <sheetViews>
    <sheetView tabSelected="1" view="pageLayout" topLeftCell="A76" zoomScale="85" zoomScaleNormal="70" zoomScaleSheetLayoutView="100" zoomScalePageLayoutView="85" workbookViewId="0">
      <selection activeCell="G4" sqref="G4"/>
    </sheetView>
  </sheetViews>
  <sheetFormatPr defaultColWidth="3" defaultRowHeight="15.75" x14ac:dyDescent="0.25"/>
  <cols>
    <col min="1" max="1" width="33.28515625" style="87" customWidth="1"/>
    <col min="2" max="2" width="15.7109375" style="91" customWidth="1"/>
    <col min="3" max="3" width="15.7109375" style="95" customWidth="1"/>
    <col min="4" max="4" width="14.7109375" style="95" customWidth="1"/>
    <col min="5" max="5" width="15.28515625" style="91" customWidth="1"/>
    <col min="6" max="7" width="15.7109375" style="95" customWidth="1"/>
    <col min="8" max="9" width="11.28515625" style="158" customWidth="1"/>
    <col min="10" max="10" width="5" style="43" bestFit="1" customWidth="1"/>
    <col min="11" max="16384" width="3" style="43"/>
  </cols>
  <sheetData>
    <row r="1" spans="1:11" ht="18.75" x14ac:dyDescent="0.3">
      <c r="A1" s="83" t="s">
        <v>111</v>
      </c>
      <c r="B1" s="88" t="s">
        <v>112</v>
      </c>
      <c r="C1" s="92"/>
      <c r="D1" s="96" t="s">
        <v>113</v>
      </c>
      <c r="E1" s="92"/>
      <c r="F1" s="96" t="s">
        <v>114</v>
      </c>
      <c r="G1" s="92"/>
    </row>
    <row r="2" spans="1:11" ht="15.75" customHeight="1" x14ac:dyDescent="0.3">
      <c r="A2" s="83" t="s">
        <v>0</v>
      </c>
      <c r="B2" s="83" t="s">
        <v>91</v>
      </c>
      <c r="C2" s="93" t="s">
        <v>1</v>
      </c>
      <c r="D2" s="93" t="s">
        <v>115</v>
      </c>
      <c r="E2" s="83" t="s">
        <v>92</v>
      </c>
      <c r="F2" s="93" t="s">
        <v>116</v>
      </c>
      <c r="G2" s="93" t="s">
        <v>115</v>
      </c>
      <c r="H2" s="156" t="s">
        <v>117</v>
      </c>
      <c r="I2" s="157" t="s">
        <v>117</v>
      </c>
    </row>
    <row r="3" spans="1:11" s="48" customFormat="1" ht="15.75" customHeight="1" x14ac:dyDescent="0.3">
      <c r="A3" s="62" t="s">
        <v>32</v>
      </c>
      <c r="B3" s="82" t="s">
        <v>118</v>
      </c>
      <c r="C3" s="63" t="s">
        <v>119</v>
      </c>
      <c r="D3" s="63"/>
      <c r="E3" s="64"/>
      <c r="F3" s="98"/>
      <c r="G3" s="99"/>
      <c r="H3" s="159"/>
      <c r="I3" s="159"/>
      <c r="J3" s="43"/>
      <c r="K3" s="43"/>
    </row>
    <row r="4" spans="1:11" s="48" customFormat="1" ht="15.75" customHeight="1" x14ac:dyDescent="0.25">
      <c r="A4" s="66"/>
      <c r="B4" s="116"/>
      <c r="C4" s="117"/>
      <c r="D4" s="118" t="str">
        <f>IFERROR(IF(C4&lt;&gt;"",C4/$E$1,""),"")</f>
        <v/>
      </c>
      <c r="E4" s="116"/>
      <c r="F4" s="117"/>
      <c r="G4" s="118" t="str">
        <f>IFERROR(IF(F4&lt;&gt;"",F4/$E$1,""),"")</f>
        <v/>
      </c>
      <c r="H4" s="160">
        <f t="shared" ref="H4:I4" si="0">IF(F4&lt;&gt;"",F4,C4)</f>
        <v>0</v>
      </c>
      <c r="I4" s="160" t="str">
        <f t="shared" si="0"/>
        <v/>
      </c>
      <c r="J4" s="43"/>
      <c r="K4" s="43"/>
    </row>
    <row r="5" spans="1:11" s="48" customFormat="1" ht="15.75" customHeight="1" x14ac:dyDescent="0.25">
      <c r="A5" s="66"/>
      <c r="B5" s="116"/>
      <c r="C5" s="117"/>
      <c r="D5" s="118" t="str">
        <f t="shared" ref="D5:D8" si="1">IFERROR(IF(C5&lt;&gt;"",C5/$E$1,""),"")</f>
        <v/>
      </c>
      <c r="E5" s="116"/>
      <c r="F5" s="117"/>
      <c r="G5" s="118" t="str">
        <f t="shared" ref="G5:G9" si="2">IFERROR(IF(F5&lt;&gt;"",F5/$E$1,""),"")</f>
        <v/>
      </c>
      <c r="H5" s="160">
        <f t="shared" ref="H5:H9" si="3">IF(F5&lt;&gt;"",F5,C5)</f>
        <v>0</v>
      </c>
      <c r="I5" s="160" t="str">
        <f t="shared" ref="I5:I9" si="4">IF(G5&lt;&gt;"",G5,D5)</f>
        <v/>
      </c>
      <c r="J5" s="43"/>
      <c r="K5" s="43"/>
    </row>
    <row r="6" spans="1:11" s="48" customFormat="1" ht="15.75" customHeight="1" x14ac:dyDescent="0.25">
      <c r="A6" s="66"/>
      <c r="B6" s="116"/>
      <c r="C6" s="117"/>
      <c r="D6" s="118" t="str">
        <f t="shared" si="1"/>
        <v/>
      </c>
      <c r="E6" s="116"/>
      <c r="F6" s="117"/>
      <c r="G6" s="118" t="str">
        <f t="shared" si="2"/>
        <v/>
      </c>
      <c r="H6" s="160">
        <f t="shared" si="3"/>
        <v>0</v>
      </c>
      <c r="I6" s="160" t="str">
        <f t="shared" si="4"/>
        <v/>
      </c>
      <c r="J6" s="43"/>
      <c r="K6" s="43"/>
    </row>
    <row r="7" spans="1:11" s="48" customFormat="1" ht="15.75" customHeight="1" x14ac:dyDescent="0.25">
      <c r="A7" s="76"/>
      <c r="B7" s="116"/>
      <c r="C7" s="117"/>
      <c r="D7" s="118" t="str">
        <f t="shared" si="1"/>
        <v/>
      </c>
      <c r="E7" s="116"/>
      <c r="F7" s="117"/>
      <c r="G7" s="118" t="str">
        <f t="shared" si="2"/>
        <v/>
      </c>
      <c r="H7" s="160">
        <f t="shared" si="3"/>
        <v>0</v>
      </c>
      <c r="I7" s="160" t="str">
        <f t="shared" si="4"/>
        <v/>
      </c>
      <c r="J7" s="43"/>
      <c r="K7" s="43"/>
    </row>
    <row r="8" spans="1:11" s="48" customFormat="1" ht="15.75" customHeight="1" x14ac:dyDescent="0.25">
      <c r="A8" s="84"/>
      <c r="B8" s="116"/>
      <c r="C8" s="117"/>
      <c r="D8" s="118" t="str">
        <f t="shared" si="1"/>
        <v/>
      </c>
      <c r="E8" s="116"/>
      <c r="F8" s="117"/>
      <c r="G8" s="118" t="str">
        <f t="shared" si="2"/>
        <v/>
      </c>
      <c r="H8" s="160">
        <f t="shared" si="3"/>
        <v>0</v>
      </c>
      <c r="I8" s="160" t="str">
        <f t="shared" si="4"/>
        <v/>
      </c>
      <c r="J8" s="43"/>
      <c r="K8" s="43"/>
    </row>
    <row r="9" spans="1:11" s="54" customFormat="1" ht="15.75" customHeight="1" x14ac:dyDescent="0.3">
      <c r="A9" s="50"/>
      <c r="B9" s="50" t="s">
        <v>7</v>
      </c>
      <c r="C9" s="51" t="str">
        <f>IFERROR(IF(SUM(H4:H8)/COUNTA(C4:C8)=0,"",SUM(H4:H8)/COUNTA(C4:C8)),"")</f>
        <v/>
      </c>
      <c r="D9" s="51" t="str">
        <f>IFERROR(AVERAGE(I4:I8),"")</f>
        <v/>
      </c>
      <c r="E9" s="116"/>
      <c r="F9" s="117"/>
      <c r="G9" s="118" t="str">
        <f t="shared" si="2"/>
        <v/>
      </c>
      <c r="H9" s="160" t="str">
        <f t="shared" si="3"/>
        <v/>
      </c>
      <c r="I9" s="160" t="str">
        <f t="shared" si="4"/>
        <v/>
      </c>
      <c r="J9" s="43"/>
      <c r="K9" s="43"/>
    </row>
    <row r="10" spans="1:11" ht="15.75" customHeight="1" x14ac:dyDescent="0.3">
      <c r="A10" s="62" t="s">
        <v>15</v>
      </c>
      <c r="B10" s="45" t="s">
        <v>118</v>
      </c>
      <c r="C10" s="63" t="s">
        <v>119</v>
      </c>
      <c r="D10" s="63"/>
      <c r="E10" s="64"/>
      <c r="F10" s="98"/>
      <c r="G10" s="99"/>
      <c r="H10" s="159"/>
      <c r="I10" s="159"/>
    </row>
    <row r="11" spans="1:11" ht="15.75" customHeight="1" x14ac:dyDescent="0.25">
      <c r="A11" s="66"/>
      <c r="B11" s="116"/>
      <c r="C11" s="117"/>
      <c r="D11" s="118" t="str">
        <f>IFERROR(IF(C11&lt;&gt;"",C11/$E$1,""),"")</f>
        <v/>
      </c>
      <c r="E11" s="116"/>
      <c r="F11" s="117"/>
      <c r="G11" s="118" t="str">
        <f>IFERROR(IF(F11&lt;&gt;"",F11/$E$1,""),"")</f>
        <v/>
      </c>
      <c r="H11" s="160">
        <f>IF(F11&lt;&gt;"",F11,C11)</f>
        <v>0</v>
      </c>
      <c r="I11" s="160" t="str">
        <f>IF(G11&lt;&gt;"",G11,D11)</f>
        <v/>
      </c>
    </row>
    <row r="12" spans="1:11" ht="15.75" customHeight="1" x14ac:dyDescent="0.25">
      <c r="A12" s="66"/>
      <c r="B12" s="116"/>
      <c r="C12" s="117"/>
      <c r="D12" s="118" t="str">
        <f t="shared" ref="D12:D15" si="5">IFERROR(IF(C12&lt;&gt;"",C12/$E$1,""),"")</f>
        <v/>
      </c>
      <c r="E12" s="116"/>
      <c r="F12" s="117"/>
      <c r="G12" s="118" t="str">
        <f t="shared" ref="G12:G16" si="6">IFERROR(IF(F12&lt;&gt;"",F12/$E$1,""),"")</f>
        <v/>
      </c>
      <c r="H12" s="160">
        <f t="shared" ref="H12:H16" si="7">IF(F12&lt;&gt;"",F12,C12)</f>
        <v>0</v>
      </c>
      <c r="I12" s="160" t="str">
        <f t="shared" ref="I12:I16" si="8">IF(G12&lt;&gt;"",G12,D12)</f>
        <v/>
      </c>
    </row>
    <row r="13" spans="1:11" ht="15.75" customHeight="1" x14ac:dyDescent="0.25">
      <c r="A13" s="77"/>
      <c r="B13" s="116"/>
      <c r="C13" s="117"/>
      <c r="D13" s="118" t="str">
        <f t="shared" si="5"/>
        <v/>
      </c>
      <c r="E13" s="116"/>
      <c r="F13" s="117"/>
      <c r="G13" s="118" t="str">
        <f t="shared" si="6"/>
        <v/>
      </c>
      <c r="H13" s="160">
        <f t="shared" si="7"/>
        <v>0</v>
      </c>
      <c r="I13" s="160" t="str">
        <f t="shared" si="8"/>
        <v/>
      </c>
    </row>
    <row r="14" spans="1:11" ht="15.75" customHeight="1" x14ac:dyDescent="0.25">
      <c r="A14" s="66"/>
      <c r="B14" s="116"/>
      <c r="C14" s="117"/>
      <c r="D14" s="118" t="str">
        <f t="shared" si="5"/>
        <v/>
      </c>
      <c r="E14" s="116"/>
      <c r="F14" s="117"/>
      <c r="G14" s="118" t="str">
        <f t="shared" si="6"/>
        <v/>
      </c>
      <c r="H14" s="160">
        <f t="shared" si="7"/>
        <v>0</v>
      </c>
      <c r="I14" s="160" t="str">
        <f t="shared" si="8"/>
        <v/>
      </c>
    </row>
    <row r="15" spans="1:11" ht="15.75" customHeight="1" x14ac:dyDescent="0.25">
      <c r="A15" s="66"/>
      <c r="B15" s="116"/>
      <c r="C15" s="117"/>
      <c r="D15" s="118" t="str">
        <f t="shared" si="5"/>
        <v/>
      </c>
      <c r="E15" s="116"/>
      <c r="F15" s="117"/>
      <c r="G15" s="118" t="str">
        <f t="shared" si="6"/>
        <v/>
      </c>
      <c r="H15" s="160">
        <f t="shared" si="7"/>
        <v>0</v>
      </c>
      <c r="I15" s="160" t="str">
        <f t="shared" si="8"/>
        <v/>
      </c>
    </row>
    <row r="16" spans="1:11" s="55" customFormat="1" ht="15.75" customHeight="1" x14ac:dyDescent="0.3">
      <c r="A16" s="50"/>
      <c r="B16" s="50" t="s">
        <v>7</v>
      </c>
      <c r="C16" s="51" t="str">
        <f>IFERROR(IF(SUM(H11:H15)/COUNTA(C11:C15)=0,"",SUM(H11:H15)/COUNTA(C11:C15)),"")</f>
        <v/>
      </c>
      <c r="D16" s="51" t="str">
        <f>IFERROR(AVERAGE(I11:I15),"")</f>
        <v/>
      </c>
      <c r="E16" s="116"/>
      <c r="F16" s="117"/>
      <c r="G16" s="118" t="str">
        <f t="shared" si="6"/>
        <v/>
      </c>
      <c r="H16" s="160" t="str">
        <f t="shared" si="7"/>
        <v/>
      </c>
      <c r="I16" s="160" t="str">
        <f t="shared" si="8"/>
        <v/>
      </c>
      <c r="J16" s="43"/>
      <c r="K16" s="43"/>
    </row>
    <row r="17" spans="1:11" s="48" customFormat="1" ht="15.75" customHeight="1" x14ac:dyDescent="0.3">
      <c r="A17" s="62" t="s">
        <v>49</v>
      </c>
      <c r="B17" s="45" t="s">
        <v>118</v>
      </c>
      <c r="C17" s="63" t="s">
        <v>119</v>
      </c>
      <c r="D17" s="63"/>
      <c r="E17" s="64"/>
      <c r="F17" s="98"/>
      <c r="G17" s="99"/>
      <c r="H17" s="159"/>
      <c r="I17" s="159"/>
      <c r="J17" s="43"/>
      <c r="K17" s="43"/>
    </row>
    <row r="18" spans="1:11" ht="15.75" customHeight="1" x14ac:dyDescent="0.25">
      <c r="A18" s="66"/>
      <c r="B18" s="116"/>
      <c r="C18" s="117"/>
      <c r="D18" s="118" t="str">
        <f>IFERROR(IF(C18&lt;&gt;"",C18/$E$1,""),"")</f>
        <v/>
      </c>
      <c r="E18" s="116"/>
      <c r="F18" s="117"/>
      <c r="G18" s="118" t="str">
        <f>IFERROR(IF(F18&lt;&gt;"",F18/$E$1,""),"")</f>
        <v/>
      </c>
      <c r="H18" s="160">
        <f>IF(F18&lt;&gt;"",F18,C18)</f>
        <v>0</v>
      </c>
      <c r="I18" s="160" t="str">
        <f>IF(G18&lt;&gt;"",G18,D18)</f>
        <v/>
      </c>
    </row>
    <row r="19" spans="1:11" ht="15.75" customHeight="1" x14ac:dyDescent="0.25">
      <c r="A19" s="66"/>
      <c r="B19" s="116"/>
      <c r="C19" s="117"/>
      <c r="D19" s="118" t="str">
        <f>IFERROR(IF(C19&lt;&gt;"",C19/$E$1,""),"")</f>
        <v/>
      </c>
      <c r="E19" s="116"/>
      <c r="F19" s="117"/>
      <c r="G19" s="118" t="str">
        <f t="shared" ref="G19:G20" si="9">IFERROR(IF(F19&lt;&gt;"",F19/$E$1,""),"")</f>
        <v/>
      </c>
      <c r="H19" s="160">
        <f t="shared" ref="H19:H20" si="10">IF(F19&lt;&gt;"",F19,C19)</f>
        <v>0</v>
      </c>
      <c r="I19" s="160" t="str">
        <f t="shared" ref="I19:I20" si="11">IF(G19&lt;&gt;"",G19,D19)</f>
        <v/>
      </c>
    </row>
    <row r="20" spans="1:11" ht="15.75" customHeight="1" x14ac:dyDescent="0.3">
      <c r="A20" s="56"/>
      <c r="B20" s="50" t="s">
        <v>7</v>
      </c>
      <c r="C20" s="51" t="str">
        <f>IFERROR(IF(SUM(H18:H19)/COUNTA(C18:C19)=0,"",SUM(H18:H19)/COUNTA(C18:C19)),"")</f>
        <v/>
      </c>
      <c r="D20" s="51" t="str">
        <f>IFERROR(AVERAGE(I18:I19),"")</f>
        <v/>
      </c>
      <c r="E20" s="116"/>
      <c r="F20" s="117"/>
      <c r="G20" s="118" t="str">
        <f t="shared" si="9"/>
        <v/>
      </c>
      <c r="H20" s="160" t="str">
        <f t="shared" si="10"/>
        <v/>
      </c>
      <c r="I20" s="160" t="str">
        <f t="shared" si="11"/>
        <v/>
      </c>
    </row>
    <row r="21" spans="1:11" s="48" customFormat="1" ht="15.75" customHeight="1" x14ac:dyDescent="0.3">
      <c r="A21" s="62" t="s">
        <v>88</v>
      </c>
      <c r="B21" s="45" t="s">
        <v>118</v>
      </c>
      <c r="C21" s="63" t="s">
        <v>119</v>
      </c>
      <c r="D21" s="63"/>
      <c r="E21" s="64"/>
      <c r="F21" s="98"/>
      <c r="G21" s="99"/>
      <c r="H21" s="159"/>
      <c r="I21" s="159"/>
      <c r="J21" s="43"/>
      <c r="K21" s="43"/>
    </row>
    <row r="22" spans="1:11" ht="15.75" customHeight="1" x14ac:dyDescent="0.25">
      <c r="A22" s="66"/>
      <c r="B22" s="116"/>
      <c r="C22" s="117"/>
      <c r="D22" s="118" t="str">
        <f>IFERROR(IF(C22&lt;&gt;"",C22/$E$1,""),"")</f>
        <v/>
      </c>
      <c r="E22" s="116"/>
      <c r="F22" s="117"/>
      <c r="G22" s="118" t="str">
        <f>IFERROR(IF(F22&lt;&gt;"",F22/$E$1,""),"")</f>
        <v/>
      </c>
      <c r="H22" s="160">
        <f>IF(F22&lt;&gt;"",F22,C22)</f>
        <v>0</v>
      </c>
      <c r="I22" s="160" t="str">
        <f>IF(G22&lt;&gt;"",G22,D22)</f>
        <v/>
      </c>
    </row>
    <row r="23" spans="1:11" ht="15.75" customHeight="1" x14ac:dyDescent="0.25">
      <c r="A23" s="66"/>
      <c r="B23" s="116"/>
      <c r="C23" s="117"/>
      <c r="D23" s="118" t="str">
        <f>IFERROR(IF(C23&lt;&gt;"",C23/$E$1,""),"")</f>
        <v/>
      </c>
      <c r="E23" s="116"/>
      <c r="F23" s="117"/>
      <c r="G23" s="118" t="str">
        <f t="shared" ref="G23:G24" si="12">IFERROR(IF(F23&lt;&gt;"",F23/$E$1,""),"")</f>
        <v/>
      </c>
      <c r="H23" s="160">
        <f t="shared" ref="H23:H24" si="13">IF(F23&lt;&gt;"",F23,C23)</f>
        <v>0</v>
      </c>
      <c r="I23" s="160" t="str">
        <f t="shared" ref="I23:I24" si="14">IF(G23&lt;&gt;"",G23,D23)</f>
        <v/>
      </c>
    </row>
    <row r="24" spans="1:11" ht="15.75" customHeight="1" x14ac:dyDescent="0.3">
      <c r="A24" s="56"/>
      <c r="B24" s="50" t="s">
        <v>7</v>
      </c>
      <c r="C24" s="51" t="str">
        <f>IFERROR(IF(SUM(H22:H23)/COUNTA(C22:C23)=0,"",SUM(H22:H23)/COUNTA(C22:C23)),"")</f>
        <v/>
      </c>
      <c r="D24" s="51" t="str">
        <f>IFERROR(AVERAGE(I22:I23),"")</f>
        <v/>
      </c>
      <c r="E24" s="116"/>
      <c r="F24" s="117"/>
      <c r="G24" s="118" t="str">
        <f t="shared" si="12"/>
        <v/>
      </c>
      <c r="H24" s="160" t="str">
        <f t="shared" si="13"/>
        <v/>
      </c>
      <c r="I24" s="160" t="str">
        <f t="shared" si="14"/>
        <v/>
      </c>
    </row>
    <row r="25" spans="1:11" s="48" customFormat="1" ht="15.75" customHeight="1" x14ac:dyDescent="0.3">
      <c r="A25" s="62" t="s">
        <v>53</v>
      </c>
      <c r="B25" s="45" t="s">
        <v>118</v>
      </c>
      <c r="C25" s="63" t="s">
        <v>119</v>
      </c>
      <c r="D25" s="63"/>
      <c r="E25" s="64"/>
      <c r="F25" s="98"/>
      <c r="G25" s="99"/>
      <c r="H25" s="159"/>
      <c r="I25" s="159"/>
      <c r="J25" s="43"/>
      <c r="K25" s="43"/>
    </row>
    <row r="26" spans="1:11" ht="15.75" customHeight="1" x14ac:dyDescent="0.25">
      <c r="A26" s="66"/>
      <c r="B26" s="116"/>
      <c r="C26" s="117"/>
      <c r="D26" s="118" t="str">
        <f>IFERROR(IF(C26&lt;&gt;"",C26/$E$1,""),"")</f>
        <v/>
      </c>
      <c r="E26" s="116"/>
      <c r="F26" s="117"/>
      <c r="G26" s="118" t="str">
        <f>IFERROR(IF(F26&lt;&gt;"",F26/$E$1,""),"")</f>
        <v/>
      </c>
      <c r="H26" s="160">
        <f>IF(F26&lt;&gt;"",F26,C26)</f>
        <v>0</v>
      </c>
      <c r="I26" s="160" t="str">
        <f>IF(G26&lt;&gt;"",G26,D26)</f>
        <v/>
      </c>
    </row>
    <row r="27" spans="1:11" s="48" customFormat="1" ht="15.75" customHeight="1" x14ac:dyDescent="0.25">
      <c r="A27" s="66"/>
      <c r="B27" s="116"/>
      <c r="C27" s="117"/>
      <c r="D27" s="118" t="str">
        <f>IFERROR(IF(C27&lt;&gt;"",C27/$E$1,""),"")</f>
        <v/>
      </c>
      <c r="E27" s="116"/>
      <c r="F27" s="117"/>
      <c r="G27" s="118" t="str">
        <f t="shared" ref="G27:G30" si="15">IFERROR(IF(F27&lt;&gt;"",F27/$E$1,""),"")</f>
        <v/>
      </c>
      <c r="H27" s="160">
        <f t="shared" ref="H27:H30" si="16">IF(F27&lt;&gt;"",F27,C27)</f>
        <v>0</v>
      </c>
      <c r="I27" s="160" t="str">
        <f t="shared" ref="I27:I30" si="17">IF(G27&lt;&gt;"",G27,D27)</f>
        <v/>
      </c>
      <c r="J27" s="43"/>
      <c r="K27" s="43"/>
    </row>
    <row r="28" spans="1:11" s="48" customFormat="1" ht="15.75" customHeight="1" x14ac:dyDescent="0.25">
      <c r="A28" s="80"/>
      <c r="B28" s="116"/>
      <c r="C28" s="117"/>
      <c r="D28" s="118" t="str">
        <f>IFERROR(IF(C28&lt;&gt;"",C28/$E$1,""),"")</f>
        <v/>
      </c>
      <c r="E28" s="116"/>
      <c r="F28" s="117"/>
      <c r="G28" s="118" t="str">
        <f t="shared" si="15"/>
        <v/>
      </c>
      <c r="H28" s="160">
        <f t="shared" si="16"/>
        <v>0</v>
      </c>
      <c r="I28" s="160" t="str">
        <f t="shared" si="17"/>
        <v/>
      </c>
      <c r="J28" s="43"/>
      <c r="K28" s="43"/>
    </row>
    <row r="29" spans="1:11" s="48" customFormat="1" ht="15.75" customHeight="1" x14ac:dyDescent="0.25">
      <c r="A29" s="66"/>
      <c r="B29" s="116"/>
      <c r="C29" s="117"/>
      <c r="D29" s="118" t="str">
        <f>IFERROR(IF(C29&lt;&gt;"",C29/$E$1,""),"")</f>
        <v/>
      </c>
      <c r="E29" s="116"/>
      <c r="F29" s="117"/>
      <c r="G29" s="118" t="str">
        <f t="shared" si="15"/>
        <v/>
      </c>
      <c r="H29" s="160">
        <f t="shared" si="16"/>
        <v>0</v>
      </c>
      <c r="I29" s="160" t="str">
        <f t="shared" si="17"/>
        <v/>
      </c>
      <c r="J29" s="43"/>
      <c r="K29" s="43"/>
    </row>
    <row r="30" spans="1:11" s="54" customFormat="1" ht="15.75" customHeight="1" x14ac:dyDescent="0.3">
      <c r="A30" s="50"/>
      <c r="B30" s="50" t="s">
        <v>7</v>
      </c>
      <c r="C30" s="51" t="str">
        <f>IFERROR(IF(SUM(H26:H29)/COUNTA(C26:C29)=0,"",SUM(H26:H29)/COUNTA(C26:C29)),"")</f>
        <v/>
      </c>
      <c r="D30" s="51" t="str">
        <f>IFERROR(AVERAGE(I26:I29),"")</f>
        <v/>
      </c>
      <c r="E30" s="116"/>
      <c r="F30" s="117"/>
      <c r="G30" s="118" t="str">
        <f t="shared" si="15"/>
        <v/>
      </c>
      <c r="H30" s="160" t="str">
        <f t="shared" si="16"/>
        <v/>
      </c>
      <c r="I30" s="160" t="str">
        <f t="shared" si="17"/>
        <v/>
      </c>
      <c r="J30" s="43"/>
      <c r="K30" s="43"/>
    </row>
    <row r="31" spans="1:11" s="48" customFormat="1" ht="15.75" customHeight="1" x14ac:dyDescent="0.3">
      <c r="A31" s="62" t="s">
        <v>50</v>
      </c>
      <c r="B31" s="69" t="s">
        <v>118</v>
      </c>
      <c r="C31" s="70" t="s">
        <v>119</v>
      </c>
      <c r="D31" s="70"/>
      <c r="E31" s="64"/>
      <c r="F31" s="98"/>
      <c r="G31" s="99"/>
      <c r="H31" s="159"/>
      <c r="I31" s="159"/>
      <c r="J31" s="43"/>
      <c r="K31" s="43"/>
    </row>
    <row r="32" spans="1:11" s="48" customFormat="1" ht="15.75" customHeight="1" x14ac:dyDescent="0.25">
      <c r="A32" s="78"/>
      <c r="B32" s="119"/>
      <c r="C32" s="120"/>
      <c r="D32" s="118" t="str">
        <f>IFERROR(IF(C32&lt;&gt;"",C32/$E$1,""),"")</f>
        <v/>
      </c>
      <c r="E32" s="121"/>
      <c r="F32" s="122"/>
      <c r="G32" s="118" t="str">
        <f>IFERROR(IF(F32&lt;&gt;"",F32/$E$1,""),"")</f>
        <v/>
      </c>
      <c r="H32" s="161">
        <f>IF(F32&lt;&gt;"",F32,C32)</f>
        <v>0</v>
      </c>
      <c r="I32" s="161"/>
      <c r="J32" s="43"/>
      <c r="K32" s="43"/>
    </row>
    <row r="33" spans="1:11" s="48" customFormat="1" ht="15.75" customHeight="1" x14ac:dyDescent="0.25">
      <c r="A33" s="79"/>
      <c r="B33" s="123"/>
      <c r="C33" s="122"/>
      <c r="D33" s="118" t="str">
        <f>IFERROR(IF(C33&lt;&gt;"",C33/$E$1,""),"")</f>
        <v/>
      </c>
      <c r="E33" s="121"/>
      <c r="F33" s="122"/>
      <c r="G33" s="118" t="str">
        <f t="shared" ref="G33:G42" si="18">IFERROR(IF(F33&lt;&gt;"",F33/$E$1,""),"")</f>
        <v/>
      </c>
      <c r="H33" s="161">
        <f t="shared" ref="H33:H42" si="19">IF(F33&lt;&gt;"",F33,C33)</f>
        <v>0</v>
      </c>
      <c r="I33" s="161"/>
      <c r="J33" s="43"/>
      <c r="K33" s="43"/>
    </row>
    <row r="34" spans="1:11" s="48" customFormat="1" ht="15.75" customHeight="1" x14ac:dyDescent="0.25">
      <c r="A34" s="77"/>
      <c r="B34" s="116"/>
      <c r="C34" s="117"/>
      <c r="D34" s="118" t="str">
        <f>IFERROR(IF(C34&lt;&gt;"",C34/$E$1,""),"")</f>
        <v/>
      </c>
      <c r="E34" s="121"/>
      <c r="F34" s="122"/>
      <c r="G34" s="118" t="str">
        <f t="shared" si="18"/>
        <v/>
      </c>
      <c r="H34" s="161">
        <f t="shared" si="19"/>
        <v>0</v>
      </c>
      <c r="I34" s="161"/>
      <c r="J34" s="43"/>
      <c r="K34" s="43"/>
    </row>
    <row r="35" spans="1:11" s="48" customFormat="1" ht="15.75" customHeight="1" x14ac:dyDescent="0.25">
      <c r="A35" s="77"/>
      <c r="B35" s="116"/>
      <c r="C35" s="117"/>
      <c r="D35" s="118" t="str">
        <f>IFERROR(IF(C35&lt;&gt;"",C35/$E$1,""),"")</f>
        <v/>
      </c>
      <c r="E35" s="121"/>
      <c r="F35" s="122"/>
      <c r="G35" s="118" t="str">
        <f t="shared" si="18"/>
        <v/>
      </c>
      <c r="H35" s="161">
        <f t="shared" si="19"/>
        <v>0</v>
      </c>
      <c r="I35" s="161"/>
      <c r="J35" s="43"/>
      <c r="K35" s="43"/>
    </row>
    <row r="36" spans="1:11" s="48" customFormat="1" ht="15.75" customHeight="1" x14ac:dyDescent="0.25">
      <c r="A36" s="77"/>
      <c r="B36" s="116"/>
      <c r="C36" s="117"/>
      <c r="D36" s="118" t="str">
        <f t="shared" ref="D36:D41" si="20">IFERROR(IF(C36&lt;&gt;"",C36/$E$1,""),"")</f>
        <v/>
      </c>
      <c r="E36" s="121"/>
      <c r="F36" s="122"/>
      <c r="G36" s="118" t="str">
        <f t="shared" si="18"/>
        <v/>
      </c>
      <c r="H36" s="161">
        <f t="shared" si="19"/>
        <v>0</v>
      </c>
      <c r="I36" s="161"/>
      <c r="J36" s="43"/>
      <c r="K36" s="43"/>
    </row>
    <row r="37" spans="1:11" s="48" customFormat="1" ht="15.75" customHeight="1" x14ac:dyDescent="0.25">
      <c r="A37" s="77"/>
      <c r="B37" s="116"/>
      <c r="C37" s="117"/>
      <c r="D37" s="118" t="str">
        <f t="shared" si="20"/>
        <v/>
      </c>
      <c r="E37" s="121"/>
      <c r="F37" s="122"/>
      <c r="G37" s="118" t="str">
        <f t="shared" si="18"/>
        <v/>
      </c>
      <c r="H37" s="161">
        <f t="shared" si="19"/>
        <v>0</v>
      </c>
      <c r="I37" s="161"/>
      <c r="J37" s="43"/>
      <c r="K37" s="43"/>
    </row>
    <row r="38" spans="1:11" s="48" customFormat="1" ht="15.75" customHeight="1" x14ac:dyDescent="0.25">
      <c r="A38" s="77"/>
      <c r="B38" s="116"/>
      <c r="C38" s="117"/>
      <c r="D38" s="118" t="str">
        <f t="shared" si="20"/>
        <v/>
      </c>
      <c r="E38" s="121"/>
      <c r="F38" s="122"/>
      <c r="G38" s="118" t="str">
        <f t="shared" si="18"/>
        <v/>
      </c>
      <c r="H38" s="161">
        <f t="shared" si="19"/>
        <v>0</v>
      </c>
      <c r="I38" s="161"/>
      <c r="J38" s="43"/>
      <c r="K38" s="43"/>
    </row>
    <row r="39" spans="1:11" s="48" customFormat="1" ht="15.75" customHeight="1" x14ac:dyDescent="0.25">
      <c r="A39" s="77"/>
      <c r="B39" s="116"/>
      <c r="C39" s="117"/>
      <c r="D39" s="118" t="str">
        <f t="shared" si="20"/>
        <v/>
      </c>
      <c r="E39" s="121"/>
      <c r="F39" s="122"/>
      <c r="G39" s="118" t="str">
        <f t="shared" si="18"/>
        <v/>
      </c>
      <c r="H39" s="161">
        <f t="shared" si="19"/>
        <v>0</v>
      </c>
      <c r="I39" s="161"/>
      <c r="J39" s="43"/>
      <c r="K39" s="43"/>
    </row>
    <row r="40" spans="1:11" s="48" customFormat="1" ht="15.75" customHeight="1" x14ac:dyDescent="0.25">
      <c r="A40" s="77"/>
      <c r="B40" s="116"/>
      <c r="C40" s="117"/>
      <c r="D40" s="118" t="str">
        <f t="shared" si="20"/>
        <v/>
      </c>
      <c r="E40" s="121"/>
      <c r="F40" s="122"/>
      <c r="G40" s="118" t="str">
        <f t="shared" si="18"/>
        <v/>
      </c>
      <c r="H40" s="161">
        <f t="shared" si="19"/>
        <v>0</v>
      </c>
      <c r="I40" s="161"/>
      <c r="J40" s="43"/>
      <c r="K40" s="43"/>
    </row>
    <row r="41" spans="1:11" s="48" customFormat="1" ht="15.75" customHeight="1" x14ac:dyDescent="0.3">
      <c r="A41" s="49"/>
      <c r="B41" s="116"/>
      <c r="C41" s="117"/>
      <c r="D41" s="118" t="str">
        <f t="shared" si="20"/>
        <v/>
      </c>
      <c r="E41" s="121"/>
      <c r="F41" s="122"/>
      <c r="G41" s="118" t="str">
        <f t="shared" si="18"/>
        <v/>
      </c>
      <c r="H41" s="161">
        <f t="shared" si="19"/>
        <v>0</v>
      </c>
      <c r="I41" s="161"/>
      <c r="J41" s="43"/>
      <c r="K41" s="43"/>
    </row>
    <row r="42" spans="1:11" s="54" customFormat="1" ht="15.75" customHeight="1" x14ac:dyDescent="0.3">
      <c r="B42" s="50" t="s">
        <v>7</v>
      </c>
      <c r="C42" s="51" t="str">
        <f>IFERROR(IF(SUM(H33:H41)/COUNTA(C33:C41)=0,"",SUM(H33:H41)/COUNTA(C33:C41)),"")</f>
        <v/>
      </c>
      <c r="D42" s="51" t="str">
        <f>IFERROR(AVERAGE(D32:D41),"")</f>
        <v/>
      </c>
      <c r="E42" s="121"/>
      <c r="F42" s="122"/>
      <c r="G42" s="118" t="str">
        <f t="shared" si="18"/>
        <v/>
      </c>
      <c r="H42" s="161" t="str">
        <f t="shared" si="19"/>
        <v/>
      </c>
      <c r="I42" s="161"/>
      <c r="J42" s="43"/>
      <c r="K42" s="43"/>
    </row>
    <row r="43" spans="1:11" s="48" customFormat="1" ht="15.75" customHeight="1" x14ac:dyDescent="0.3">
      <c r="A43" s="62" t="s">
        <v>78</v>
      </c>
      <c r="B43" s="45" t="s">
        <v>118</v>
      </c>
      <c r="C43" s="63" t="s">
        <v>119</v>
      </c>
      <c r="D43" s="63"/>
      <c r="E43" s="64"/>
      <c r="F43" s="98"/>
      <c r="G43" s="99"/>
      <c r="H43" s="159"/>
      <c r="I43" s="159"/>
      <c r="J43" s="43"/>
      <c r="K43" s="43"/>
    </row>
    <row r="44" spans="1:11" s="48" customFormat="1" ht="15.75" customHeight="1" x14ac:dyDescent="0.25">
      <c r="A44" s="66"/>
      <c r="B44" s="116"/>
      <c r="C44" s="117"/>
      <c r="D44" s="118" t="str">
        <f>IFERROR(IF(C44&lt;&gt;"",C44/$E$1,""),"")</f>
        <v/>
      </c>
      <c r="E44" s="116"/>
      <c r="F44" s="117"/>
      <c r="G44" s="118" t="str">
        <f>IFERROR(IF(F44&lt;&gt;"",F44/$E$1,""),"")</f>
        <v/>
      </c>
      <c r="H44" s="160">
        <f t="shared" ref="H44" si="21">IF(F44&lt;&gt;"",F44,C44)</f>
        <v>0</v>
      </c>
      <c r="I44" s="161"/>
      <c r="J44" s="43"/>
      <c r="K44" s="43"/>
    </row>
    <row r="45" spans="1:11" s="48" customFormat="1" ht="15.75" customHeight="1" x14ac:dyDescent="0.25">
      <c r="A45" s="66"/>
      <c r="B45" s="116"/>
      <c r="C45" s="117"/>
      <c r="D45" s="118" t="str">
        <f>IFERROR(IF(C45&lt;&gt;"",C45/$E$1,""),"")</f>
        <v/>
      </c>
      <c r="E45" s="116"/>
      <c r="F45" s="117"/>
      <c r="G45" s="118" t="str">
        <f t="shared" ref="G45:G47" si="22">IFERROR(IF(F45&lt;&gt;"",F45/$E$1,""),"")</f>
        <v/>
      </c>
      <c r="H45" s="160">
        <f t="shared" ref="H45:H47" si="23">IF(F45&lt;&gt;"",F45,C45)</f>
        <v>0</v>
      </c>
      <c r="I45" s="161"/>
      <c r="J45" s="43"/>
      <c r="K45" s="43"/>
    </row>
    <row r="46" spans="1:11" s="48" customFormat="1" ht="15.75" customHeight="1" x14ac:dyDescent="0.25">
      <c r="A46" s="66"/>
      <c r="B46" s="116"/>
      <c r="C46" s="117"/>
      <c r="D46" s="118" t="str">
        <f>IFERROR(IF(C46&lt;&gt;"",C46/$E$1,""),"")</f>
        <v/>
      </c>
      <c r="E46" s="116"/>
      <c r="F46" s="117"/>
      <c r="G46" s="118" t="str">
        <f t="shared" si="22"/>
        <v/>
      </c>
      <c r="H46" s="160">
        <f t="shared" si="23"/>
        <v>0</v>
      </c>
      <c r="I46" s="161"/>
      <c r="J46" s="43"/>
      <c r="K46" s="43"/>
    </row>
    <row r="47" spans="1:11" s="48" customFormat="1" ht="15.75" customHeight="1" x14ac:dyDescent="0.3">
      <c r="A47" s="56"/>
      <c r="B47" s="50" t="s">
        <v>7</v>
      </c>
      <c r="C47" s="51" t="str">
        <f>IFERROR(IF(SUM(H44:H46)/COUNTA(C44:C46)=0,"",SUM(H44:H46)/COUNTA(C44:C46)),"")</f>
        <v/>
      </c>
      <c r="D47" s="51" t="str">
        <f>IFERROR(AVERAGE(I44:I46),"")</f>
        <v/>
      </c>
      <c r="E47" s="116"/>
      <c r="F47" s="117"/>
      <c r="G47" s="118" t="str">
        <f t="shared" si="22"/>
        <v/>
      </c>
      <c r="H47" s="160" t="str">
        <f t="shared" si="23"/>
        <v/>
      </c>
      <c r="I47" s="161"/>
      <c r="J47" s="43"/>
      <c r="K47" s="43"/>
    </row>
    <row r="48" spans="1:11" s="48" customFormat="1" ht="15.75" customHeight="1" x14ac:dyDescent="0.3">
      <c r="A48" s="72" t="s">
        <v>68</v>
      </c>
      <c r="B48" s="45" t="s">
        <v>118</v>
      </c>
      <c r="C48" s="73" t="s">
        <v>119</v>
      </c>
      <c r="D48" s="63"/>
      <c r="E48" s="81"/>
      <c r="F48" s="105"/>
      <c r="G48" s="106"/>
      <c r="H48" s="159"/>
      <c r="I48" s="159"/>
      <c r="J48" s="43"/>
      <c r="K48" s="43"/>
    </row>
    <row r="49" spans="1:11" s="104" customFormat="1" ht="15.75" customHeight="1" x14ac:dyDescent="0.25">
      <c r="A49" s="75"/>
      <c r="B49" s="116"/>
      <c r="C49" s="117"/>
      <c r="D49" s="118" t="str">
        <f t="shared" ref="D49:D55" si="24">IFERROR(IF(C49&lt;&gt;"",C49/$E$1,""),"")</f>
        <v/>
      </c>
      <c r="E49" s="116"/>
      <c r="F49" s="117"/>
      <c r="G49" s="118" t="str">
        <f t="shared" ref="G49" si="25">IFERROR(IF(F49&lt;&gt;"",F49/$E$1,""),"")</f>
        <v/>
      </c>
      <c r="H49" s="125">
        <f t="shared" ref="H49:I49" si="26">IF(F49&lt;&gt;"",F49,C49)</f>
        <v>0</v>
      </c>
      <c r="I49" s="125" t="str">
        <f t="shared" si="26"/>
        <v/>
      </c>
      <c r="J49" s="68"/>
      <c r="K49" s="68"/>
    </row>
    <row r="50" spans="1:11" s="48" customFormat="1" ht="15.75" customHeight="1" x14ac:dyDescent="0.25">
      <c r="A50" s="66"/>
      <c r="B50" s="116"/>
      <c r="C50" s="117"/>
      <c r="D50" s="118" t="str">
        <f t="shared" si="24"/>
        <v/>
      </c>
      <c r="E50" s="116"/>
      <c r="F50" s="117"/>
      <c r="G50" s="118" t="str">
        <f t="shared" ref="G50:G56" si="27">IFERROR(IF(F50&lt;&gt;"",F50/$E$1,""),"")</f>
        <v/>
      </c>
      <c r="H50" s="125">
        <f t="shared" ref="H50:H56" si="28">IF(F50&lt;&gt;"",F50,C50)</f>
        <v>0</v>
      </c>
      <c r="I50" s="125" t="str">
        <f t="shared" ref="I50:I56" si="29">IF(G50&lt;&gt;"",G50,D50)</f>
        <v/>
      </c>
      <c r="J50" s="43"/>
      <c r="K50" s="43"/>
    </row>
    <row r="51" spans="1:11" s="48" customFormat="1" ht="15.75" customHeight="1" x14ac:dyDescent="0.25">
      <c r="A51" s="66"/>
      <c r="B51" s="116"/>
      <c r="C51" s="117"/>
      <c r="D51" s="118" t="str">
        <f t="shared" si="24"/>
        <v/>
      </c>
      <c r="E51" s="116"/>
      <c r="F51" s="117"/>
      <c r="G51" s="118" t="str">
        <f t="shared" si="27"/>
        <v/>
      </c>
      <c r="H51" s="125">
        <f t="shared" si="28"/>
        <v>0</v>
      </c>
      <c r="I51" s="125" t="str">
        <f t="shared" si="29"/>
        <v/>
      </c>
      <c r="J51" s="43"/>
      <c r="K51" s="43"/>
    </row>
    <row r="52" spans="1:11" s="48" customFormat="1" ht="15.75" customHeight="1" x14ac:dyDescent="0.25">
      <c r="A52" s="66"/>
      <c r="B52" s="116"/>
      <c r="C52" s="117"/>
      <c r="D52" s="118" t="str">
        <f t="shared" si="24"/>
        <v/>
      </c>
      <c r="E52" s="116"/>
      <c r="F52" s="117"/>
      <c r="G52" s="118" t="str">
        <f t="shared" si="27"/>
        <v/>
      </c>
      <c r="H52" s="125">
        <f t="shared" si="28"/>
        <v>0</v>
      </c>
      <c r="I52" s="125" t="str">
        <f t="shared" si="29"/>
        <v/>
      </c>
      <c r="J52" s="43"/>
      <c r="K52" s="43"/>
    </row>
    <row r="53" spans="1:11" s="48" customFormat="1" ht="15.75" customHeight="1" x14ac:dyDescent="0.25">
      <c r="A53" s="76"/>
      <c r="B53" s="116"/>
      <c r="C53" s="117"/>
      <c r="D53" s="118" t="str">
        <f t="shared" si="24"/>
        <v/>
      </c>
      <c r="E53" s="116"/>
      <c r="F53" s="117"/>
      <c r="G53" s="118" t="str">
        <f t="shared" si="27"/>
        <v/>
      </c>
      <c r="H53" s="125">
        <f t="shared" si="28"/>
        <v>0</v>
      </c>
      <c r="I53" s="125" t="str">
        <f t="shared" si="29"/>
        <v/>
      </c>
      <c r="J53" s="43"/>
      <c r="K53" s="43"/>
    </row>
    <row r="54" spans="1:11" s="48" customFormat="1" ht="15.75" customHeight="1" x14ac:dyDescent="0.25">
      <c r="A54" s="75"/>
      <c r="B54" s="124"/>
      <c r="C54" s="117"/>
      <c r="D54" s="118" t="str">
        <f t="shared" si="24"/>
        <v/>
      </c>
      <c r="E54" s="116"/>
      <c r="F54" s="117"/>
      <c r="G54" s="118" t="str">
        <f t="shared" si="27"/>
        <v/>
      </c>
      <c r="H54" s="125">
        <f t="shared" si="28"/>
        <v>0</v>
      </c>
      <c r="I54" s="125" t="str">
        <f t="shared" si="29"/>
        <v/>
      </c>
      <c r="J54" s="43"/>
      <c r="K54" s="43"/>
    </row>
    <row r="55" spans="1:11" customFormat="1" ht="15.75" customHeight="1" x14ac:dyDescent="0.25">
      <c r="A55" s="113"/>
      <c r="B55" s="124"/>
      <c r="C55" s="117"/>
      <c r="D55" s="118" t="str">
        <f t="shared" si="24"/>
        <v/>
      </c>
      <c r="E55" s="116"/>
      <c r="F55" s="117"/>
      <c r="G55" s="118" t="str">
        <f t="shared" si="27"/>
        <v/>
      </c>
      <c r="H55" s="125">
        <f t="shared" si="28"/>
        <v>0</v>
      </c>
      <c r="I55" s="125" t="str">
        <f t="shared" si="29"/>
        <v/>
      </c>
    </row>
    <row r="56" spans="1:11" s="54" customFormat="1" ht="15.75" customHeight="1" x14ac:dyDescent="0.3">
      <c r="A56" s="50"/>
      <c r="B56" s="50" t="s">
        <v>7</v>
      </c>
      <c r="C56" s="51" t="str">
        <f>IFERROR(IF(SUM(H50:H55)/COUNTA(C50:C55)=0,"",SUM(H50:H55)/COUNTA(C50:C55)),"")</f>
        <v/>
      </c>
      <c r="D56" s="51" t="str">
        <f>IFERROR(AVERAGE(D49:D55),"")</f>
        <v/>
      </c>
      <c r="E56" s="89"/>
      <c r="F56" s="94"/>
      <c r="G56" s="97" t="str">
        <f t="shared" si="27"/>
        <v/>
      </c>
      <c r="H56" s="125" t="str">
        <f t="shared" si="28"/>
        <v/>
      </c>
      <c r="I56" s="125" t="str">
        <f t="shared" si="29"/>
        <v/>
      </c>
      <c r="J56" s="43"/>
      <c r="K56" s="43"/>
    </row>
    <row r="57" spans="1:11" s="48" customFormat="1" ht="15.75" customHeight="1" x14ac:dyDescent="0.3">
      <c r="A57" s="62" t="s">
        <v>73</v>
      </c>
      <c r="B57" s="45" t="s">
        <v>118</v>
      </c>
      <c r="C57" s="63" t="s">
        <v>119</v>
      </c>
      <c r="D57" s="63"/>
      <c r="E57" s="64"/>
      <c r="F57" s="98"/>
      <c r="G57" s="99"/>
      <c r="H57" s="159"/>
      <c r="I57" s="159"/>
      <c r="J57" s="43"/>
      <c r="K57" s="43"/>
    </row>
    <row r="58" spans="1:11" s="48" customFormat="1" ht="15.75" customHeight="1" x14ac:dyDescent="0.25">
      <c r="A58" s="66"/>
      <c r="B58" s="116"/>
      <c r="C58" s="117"/>
      <c r="D58" s="118" t="str">
        <f>IFERROR(IF(C58&lt;&gt;"",C58/$E$1,""),"")</f>
        <v/>
      </c>
      <c r="E58" s="116"/>
      <c r="F58" s="117"/>
      <c r="G58" s="118" t="str">
        <f>IFERROR(IF(F58&lt;&gt;"",F58/$E$1,""),"")</f>
        <v/>
      </c>
      <c r="H58" s="160">
        <f>IF(F58&lt;&gt;"",F58,C58)</f>
        <v>0</v>
      </c>
      <c r="I58" s="160" t="str">
        <f>IF(G58&lt;&gt;"",G58,D58)</f>
        <v/>
      </c>
      <c r="J58" s="43"/>
      <c r="K58" s="43"/>
    </row>
    <row r="59" spans="1:11" s="48" customFormat="1" ht="15.75" customHeight="1" x14ac:dyDescent="0.25">
      <c r="A59" s="66"/>
      <c r="B59" s="116"/>
      <c r="C59" s="117"/>
      <c r="D59" s="118" t="str">
        <f t="shared" ref="D59:D67" si="30">IFERROR(IF(C59&lt;&gt;"",C59/$E$1,""),"")</f>
        <v/>
      </c>
      <c r="E59" s="116"/>
      <c r="F59" s="117"/>
      <c r="G59" s="118" t="str">
        <f t="shared" ref="G59:G68" si="31">IFERROR(IF(F59&lt;&gt;"",F59/$E$1,""),"")</f>
        <v/>
      </c>
      <c r="H59" s="160">
        <f t="shared" ref="H59:H68" si="32">IF(F59&lt;&gt;"",F59,C59)</f>
        <v>0</v>
      </c>
      <c r="I59" s="160" t="str">
        <f t="shared" ref="I59:I68" si="33">IF(G59&lt;&gt;"",G59,D59)</f>
        <v/>
      </c>
      <c r="J59" s="43"/>
      <c r="K59" s="43"/>
    </row>
    <row r="60" spans="1:11" s="48" customFormat="1" ht="15.75" customHeight="1" x14ac:dyDescent="0.25">
      <c r="A60" s="80"/>
      <c r="B60" s="116"/>
      <c r="C60" s="117"/>
      <c r="D60" s="118" t="str">
        <f t="shared" si="30"/>
        <v/>
      </c>
      <c r="E60" s="116"/>
      <c r="F60" s="117"/>
      <c r="G60" s="118" t="str">
        <f t="shared" si="31"/>
        <v/>
      </c>
      <c r="H60" s="160">
        <f t="shared" si="32"/>
        <v>0</v>
      </c>
      <c r="I60" s="160" t="str">
        <f t="shared" si="33"/>
        <v/>
      </c>
      <c r="J60" s="43"/>
      <c r="K60" s="43"/>
    </row>
    <row r="61" spans="1:11" s="48" customFormat="1" ht="15.75" customHeight="1" x14ac:dyDescent="0.25">
      <c r="A61" s="66"/>
      <c r="B61" s="116"/>
      <c r="C61" s="117"/>
      <c r="D61" s="118" t="str">
        <f t="shared" si="30"/>
        <v/>
      </c>
      <c r="E61" s="116"/>
      <c r="F61" s="117"/>
      <c r="G61" s="118" t="str">
        <f t="shared" si="31"/>
        <v/>
      </c>
      <c r="H61" s="160">
        <f t="shared" si="32"/>
        <v>0</v>
      </c>
      <c r="I61" s="160" t="str">
        <f t="shared" si="33"/>
        <v/>
      </c>
      <c r="J61" s="43"/>
      <c r="K61" s="43"/>
    </row>
    <row r="62" spans="1:11" s="48" customFormat="1" ht="15.75" customHeight="1" x14ac:dyDescent="0.25">
      <c r="A62" s="66"/>
      <c r="B62" s="116"/>
      <c r="C62" s="117"/>
      <c r="D62" s="118" t="str">
        <f t="shared" si="30"/>
        <v/>
      </c>
      <c r="E62" s="116"/>
      <c r="F62" s="117"/>
      <c r="G62" s="118" t="str">
        <f t="shared" si="31"/>
        <v/>
      </c>
      <c r="H62" s="160">
        <f t="shared" si="32"/>
        <v>0</v>
      </c>
      <c r="I62" s="160" t="str">
        <f t="shared" si="33"/>
        <v/>
      </c>
      <c r="J62" s="43"/>
      <c r="K62" s="43"/>
    </row>
    <row r="63" spans="1:11" s="48" customFormat="1" ht="15.75" customHeight="1" x14ac:dyDescent="0.25">
      <c r="A63" s="66"/>
      <c r="B63" s="116"/>
      <c r="C63" s="117"/>
      <c r="D63" s="118" t="str">
        <f t="shared" si="30"/>
        <v/>
      </c>
      <c r="E63" s="116"/>
      <c r="F63" s="117"/>
      <c r="G63" s="118" t="str">
        <f t="shared" si="31"/>
        <v/>
      </c>
      <c r="H63" s="160">
        <f t="shared" si="32"/>
        <v>0</v>
      </c>
      <c r="I63" s="160" t="str">
        <f t="shared" si="33"/>
        <v/>
      </c>
      <c r="J63" s="43"/>
      <c r="K63" s="43"/>
    </row>
    <row r="64" spans="1:11" s="48" customFormat="1" ht="15.75" customHeight="1" x14ac:dyDescent="0.25">
      <c r="A64" s="80"/>
      <c r="B64" s="116"/>
      <c r="C64" s="117"/>
      <c r="D64" s="118" t="str">
        <f t="shared" si="30"/>
        <v/>
      </c>
      <c r="E64" s="116"/>
      <c r="F64" s="117"/>
      <c r="G64" s="118" t="str">
        <f t="shared" si="31"/>
        <v/>
      </c>
      <c r="H64" s="160">
        <f t="shared" si="32"/>
        <v>0</v>
      </c>
      <c r="I64" s="160" t="str">
        <f t="shared" si="33"/>
        <v/>
      </c>
      <c r="J64" s="43"/>
      <c r="K64" s="43"/>
    </row>
    <row r="65" spans="1:11" s="48" customFormat="1" ht="15.75" customHeight="1" x14ac:dyDescent="0.25">
      <c r="A65" s="66"/>
      <c r="B65" s="116"/>
      <c r="C65" s="117"/>
      <c r="D65" s="118" t="str">
        <f t="shared" si="30"/>
        <v/>
      </c>
      <c r="E65" s="116"/>
      <c r="F65" s="117"/>
      <c r="G65" s="118" t="str">
        <f t="shared" si="31"/>
        <v/>
      </c>
      <c r="H65" s="160">
        <f t="shared" si="32"/>
        <v>0</v>
      </c>
      <c r="I65" s="160" t="str">
        <f t="shared" si="33"/>
        <v/>
      </c>
      <c r="J65" s="43"/>
      <c r="K65" s="43"/>
    </row>
    <row r="66" spans="1:11" s="48" customFormat="1" ht="15.75" customHeight="1" x14ac:dyDescent="0.25">
      <c r="A66" s="112"/>
      <c r="B66" s="116"/>
      <c r="C66" s="117"/>
      <c r="D66" s="118" t="str">
        <f t="shared" si="30"/>
        <v/>
      </c>
      <c r="E66" s="116"/>
      <c r="F66" s="117"/>
      <c r="G66" s="118" t="str">
        <f t="shared" si="31"/>
        <v/>
      </c>
      <c r="H66" s="160">
        <f t="shared" si="32"/>
        <v>0</v>
      </c>
      <c r="I66" s="160" t="str">
        <f t="shared" si="33"/>
        <v/>
      </c>
      <c r="J66" s="43"/>
      <c r="K66" s="43"/>
    </row>
    <row r="67" spans="1:11" s="48" customFormat="1" ht="15.75" customHeight="1" x14ac:dyDescent="0.25">
      <c r="A67" s="66"/>
      <c r="B67" s="116"/>
      <c r="C67" s="117"/>
      <c r="D67" s="118" t="str">
        <f t="shared" si="30"/>
        <v/>
      </c>
      <c r="E67" s="116"/>
      <c r="F67" s="117"/>
      <c r="G67" s="118" t="str">
        <f t="shared" si="31"/>
        <v/>
      </c>
      <c r="H67" s="160">
        <f t="shared" si="32"/>
        <v>0</v>
      </c>
      <c r="I67" s="160" t="str">
        <f t="shared" si="33"/>
        <v/>
      </c>
      <c r="J67" s="43"/>
      <c r="K67" s="43"/>
    </row>
    <row r="68" spans="1:11" s="54" customFormat="1" ht="15.75" customHeight="1" x14ac:dyDescent="0.3">
      <c r="A68" s="50"/>
      <c r="B68" s="50" t="s">
        <v>7</v>
      </c>
      <c r="C68" s="51" t="str">
        <f>IFERROR(IF(SUM(H58:H67)/COUNTA(C58:C67)=0,"",SUM(H58:H67)/COUNTA(C58:C67)),"")</f>
        <v/>
      </c>
      <c r="D68" s="51" t="str">
        <f>IFERROR(AVERAGE(I58:I67),"")</f>
        <v/>
      </c>
      <c r="E68" s="89"/>
      <c r="F68" s="94"/>
      <c r="G68" s="118" t="str">
        <f t="shared" si="31"/>
        <v/>
      </c>
      <c r="H68" s="160" t="str">
        <f t="shared" si="32"/>
        <v/>
      </c>
      <c r="I68" s="160" t="str">
        <f t="shared" si="33"/>
        <v/>
      </c>
      <c r="J68" s="43"/>
      <c r="K68" s="43"/>
    </row>
    <row r="69" spans="1:11" s="48" customFormat="1" ht="15.75" customHeight="1" x14ac:dyDescent="0.3">
      <c r="A69" s="62" t="s">
        <v>58</v>
      </c>
      <c r="B69" s="45" t="s">
        <v>118</v>
      </c>
      <c r="C69" s="63" t="s">
        <v>119</v>
      </c>
      <c r="D69" s="63"/>
      <c r="E69" s="64"/>
      <c r="F69" s="98"/>
      <c r="G69" s="99"/>
      <c r="H69" s="159"/>
      <c r="I69" s="159"/>
      <c r="J69" s="43"/>
      <c r="K69" s="43"/>
    </row>
    <row r="70" spans="1:11" s="48" customFormat="1" ht="15.75" customHeight="1" x14ac:dyDescent="0.25">
      <c r="A70" s="66"/>
      <c r="B70" s="116"/>
      <c r="C70" s="117"/>
      <c r="D70" s="118" t="str">
        <f>IFERROR(IF(C70&lt;&gt;"",C70/$E$1,""),"")</f>
        <v/>
      </c>
      <c r="E70" s="116"/>
      <c r="F70" s="117"/>
      <c r="G70" s="118" t="str">
        <f t="shared" ref="G70:G75" si="34">IFERROR(IF(F70&lt;&gt;"",F70/$E$1,""),"")</f>
        <v/>
      </c>
      <c r="H70" s="162">
        <f>IF(F70&lt;&gt;"",F70,C70)</f>
        <v>0</v>
      </c>
      <c r="I70" s="162" t="str">
        <f>IF(G70&lt;&gt;"",G70,D70)</f>
        <v/>
      </c>
      <c r="J70" s="43"/>
      <c r="K70" s="43"/>
    </row>
    <row r="71" spans="1:11" s="48" customFormat="1" ht="15.75" customHeight="1" x14ac:dyDescent="0.25">
      <c r="A71" s="66"/>
      <c r="B71" s="116"/>
      <c r="C71" s="117"/>
      <c r="D71" s="118" t="str">
        <f t="shared" ref="D71:D74" si="35">IFERROR(IF(C71&lt;&gt;"",C71/$E$1,""),"")</f>
        <v/>
      </c>
      <c r="E71" s="116"/>
      <c r="F71" s="117"/>
      <c r="G71" s="118" t="str">
        <f t="shared" si="34"/>
        <v/>
      </c>
      <c r="H71" s="162">
        <f t="shared" ref="H71:H75" si="36">IF(F71&lt;&gt;"",F71,C71)</f>
        <v>0</v>
      </c>
      <c r="I71" s="162" t="str">
        <f t="shared" ref="I71:I75" si="37">IF(G71&lt;&gt;"",G71,D71)</f>
        <v/>
      </c>
      <c r="J71" s="43"/>
      <c r="K71" s="43"/>
    </row>
    <row r="72" spans="1:11" s="48" customFormat="1" ht="15.75" customHeight="1" x14ac:dyDescent="0.25">
      <c r="A72" s="66"/>
      <c r="B72" s="116"/>
      <c r="C72" s="117"/>
      <c r="D72" s="118" t="str">
        <f t="shared" si="35"/>
        <v/>
      </c>
      <c r="E72" s="116"/>
      <c r="F72" s="117"/>
      <c r="G72" s="118" t="str">
        <f t="shared" si="34"/>
        <v/>
      </c>
      <c r="H72" s="162">
        <f t="shared" si="36"/>
        <v>0</v>
      </c>
      <c r="I72" s="162" t="str">
        <f t="shared" si="37"/>
        <v/>
      </c>
      <c r="J72" s="43"/>
      <c r="K72" s="43"/>
    </row>
    <row r="73" spans="1:11" s="48" customFormat="1" ht="15.75" customHeight="1" x14ac:dyDescent="0.25">
      <c r="A73" s="66"/>
      <c r="B73" s="116"/>
      <c r="C73" s="117"/>
      <c r="D73" s="118" t="str">
        <f t="shared" si="35"/>
        <v/>
      </c>
      <c r="E73" s="116"/>
      <c r="F73" s="117"/>
      <c r="G73" s="118" t="str">
        <f t="shared" si="34"/>
        <v/>
      </c>
      <c r="H73" s="162">
        <f t="shared" si="36"/>
        <v>0</v>
      </c>
      <c r="I73" s="162" t="str">
        <f t="shared" si="37"/>
        <v/>
      </c>
      <c r="J73" s="43"/>
      <c r="K73" s="43"/>
    </row>
    <row r="74" spans="1:11" s="54" customFormat="1" ht="15.75" customHeight="1" x14ac:dyDescent="0.3">
      <c r="A74" s="57"/>
      <c r="B74" s="116"/>
      <c r="C74" s="117"/>
      <c r="D74" s="118" t="str">
        <f t="shared" si="35"/>
        <v/>
      </c>
      <c r="E74" s="116"/>
      <c r="F74" s="117"/>
      <c r="G74" s="118" t="str">
        <f t="shared" si="34"/>
        <v/>
      </c>
      <c r="H74" s="162">
        <f t="shared" si="36"/>
        <v>0</v>
      </c>
      <c r="I74" s="162" t="str">
        <f t="shared" si="37"/>
        <v/>
      </c>
      <c r="J74" s="43"/>
      <c r="K74" s="43"/>
    </row>
    <row r="75" spans="1:11" s="54" customFormat="1" ht="15.75" customHeight="1" x14ac:dyDescent="0.3">
      <c r="A75" s="50"/>
      <c r="B75" s="50" t="s">
        <v>7</v>
      </c>
      <c r="C75" s="51" t="str">
        <f>IFERROR(IF(SUM(H70:H74)/COUNTA(C70:C74)=0,"",SUM(H70:H74)/COUNTA(C70:C74)),"")</f>
        <v/>
      </c>
      <c r="D75" s="51" t="str">
        <f>IFERROR(AVERAGE(I70:I74),"")</f>
        <v/>
      </c>
      <c r="E75" s="89"/>
      <c r="F75" s="94"/>
      <c r="G75" s="100" t="str">
        <f t="shared" si="34"/>
        <v/>
      </c>
      <c r="H75" s="162" t="str">
        <f t="shared" si="36"/>
        <v/>
      </c>
      <c r="I75" s="162" t="str">
        <f t="shared" si="37"/>
        <v/>
      </c>
      <c r="J75" s="43"/>
      <c r="K75" s="43"/>
    </row>
    <row r="76" spans="1:11" ht="15.75" customHeight="1" x14ac:dyDescent="0.3">
      <c r="A76" s="62" t="s">
        <v>8</v>
      </c>
      <c r="B76" s="45" t="s">
        <v>118</v>
      </c>
      <c r="C76" s="63" t="s">
        <v>119</v>
      </c>
      <c r="D76" s="63"/>
      <c r="E76" s="64"/>
      <c r="F76" s="98"/>
      <c r="G76" s="99"/>
      <c r="H76" s="159"/>
      <c r="I76" s="159"/>
    </row>
    <row r="77" spans="1:11" ht="15.75" customHeight="1" x14ac:dyDescent="0.25">
      <c r="A77" s="66"/>
      <c r="B77" s="116"/>
      <c r="C77" s="117"/>
      <c r="D77" s="118" t="str">
        <f t="shared" ref="D77:D87" si="38">IFERROR(IF(C77&lt;&gt;"",C77/$E$1,""),"")</f>
        <v/>
      </c>
      <c r="E77" s="116"/>
      <c r="F77" s="117"/>
      <c r="G77" s="118" t="str">
        <f t="shared" ref="G77:G84" si="39">IFERROR(IF(F77&lt;&gt;"",F77/$E$1,""),"")</f>
        <v/>
      </c>
      <c r="H77" s="160">
        <f t="shared" ref="H77:I77" si="40">IF(F77&lt;&gt;"",F77,C77)</f>
        <v>0</v>
      </c>
      <c r="I77" s="160" t="str">
        <f t="shared" si="40"/>
        <v/>
      </c>
    </row>
    <row r="78" spans="1:11" ht="15.75" customHeight="1" x14ac:dyDescent="0.25">
      <c r="A78" s="66"/>
      <c r="B78" s="116"/>
      <c r="C78" s="117"/>
      <c r="D78" s="118" t="str">
        <f t="shared" si="38"/>
        <v/>
      </c>
      <c r="E78" s="116"/>
      <c r="F78" s="117"/>
      <c r="G78" s="118"/>
      <c r="H78" s="160">
        <f t="shared" ref="H78:H88" si="41">IF(F78&lt;&gt;"",F78,C78)</f>
        <v>0</v>
      </c>
      <c r="I78" s="160" t="str">
        <f t="shared" ref="I78:I88" si="42">IF(G78&lt;&gt;"",G78,D78)</f>
        <v/>
      </c>
    </row>
    <row r="79" spans="1:11" ht="15.75" customHeight="1" x14ac:dyDescent="0.25">
      <c r="A79" s="66"/>
      <c r="B79" s="116"/>
      <c r="C79" s="117"/>
      <c r="D79" s="118" t="str">
        <f t="shared" si="38"/>
        <v/>
      </c>
      <c r="E79" s="116"/>
      <c r="F79" s="117"/>
      <c r="G79" s="118" t="str">
        <f t="shared" si="39"/>
        <v/>
      </c>
      <c r="H79" s="160">
        <f t="shared" si="41"/>
        <v>0</v>
      </c>
      <c r="I79" s="160" t="str">
        <f t="shared" si="42"/>
        <v/>
      </c>
    </row>
    <row r="80" spans="1:11" s="54" customFormat="1" ht="15.75" customHeight="1" x14ac:dyDescent="0.25">
      <c r="A80" s="66"/>
      <c r="B80" s="116"/>
      <c r="C80" s="117"/>
      <c r="D80" s="118" t="str">
        <f t="shared" si="38"/>
        <v/>
      </c>
      <c r="E80" s="116"/>
      <c r="F80" s="117"/>
      <c r="G80" s="118"/>
      <c r="H80" s="160">
        <f t="shared" si="41"/>
        <v>0</v>
      </c>
      <c r="I80" s="160" t="str">
        <f t="shared" si="42"/>
        <v/>
      </c>
      <c r="J80" s="43"/>
      <c r="K80" s="43"/>
    </row>
    <row r="81" spans="1:11" s="48" customFormat="1" ht="15.75" customHeight="1" x14ac:dyDescent="0.25">
      <c r="A81" s="66"/>
      <c r="B81" s="116"/>
      <c r="C81" s="117"/>
      <c r="D81" s="118" t="str">
        <f t="shared" si="38"/>
        <v/>
      </c>
      <c r="E81" s="116"/>
      <c r="F81" s="117"/>
      <c r="G81" s="118" t="str">
        <f>IFERROR(IF(F81&lt;&gt;"",F81/$E$1,""),"")</f>
        <v/>
      </c>
      <c r="H81" s="160">
        <f t="shared" si="41"/>
        <v>0</v>
      </c>
      <c r="I81" s="160" t="str">
        <f t="shared" si="42"/>
        <v/>
      </c>
      <c r="J81" s="43"/>
      <c r="K81" s="43"/>
    </row>
    <row r="82" spans="1:11" ht="15.75" customHeight="1" x14ac:dyDescent="0.25">
      <c r="A82" s="66"/>
      <c r="B82" s="116"/>
      <c r="C82" s="117"/>
      <c r="D82" s="118" t="str">
        <f t="shared" si="38"/>
        <v/>
      </c>
      <c r="E82" s="116"/>
      <c r="F82" s="117"/>
      <c r="G82" s="118" t="str">
        <f t="shared" si="39"/>
        <v/>
      </c>
      <c r="H82" s="160">
        <f t="shared" si="41"/>
        <v>0</v>
      </c>
      <c r="I82" s="160" t="str">
        <f t="shared" si="42"/>
        <v/>
      </c>
    </row>
    <row r="83" spans="1:11" ht="15.75" customHeight="1" x14ac:dyDescent="0.25">
      <c r="A83" s="66"/>
      <c r="B83" s="116"/>
      <c r="C83" s="117"/>
      <c r="D83" s="118" t="str">
        <f t="shared" si="38"/>
        <v/>
      </c>
      <c r="E83" s="116"/>
      <c r="F83" s="117"/>
      <c r="G83" s="118" t="str">
        <f t="shared" si="39"/>
        <v/>
      </c>
      <c r="H83" s="160">
        <f t="shared" si="41"/>
        <v>0</v>
      </c>
      <c r="I83" s="160" t="str">
        <f t="shared" si="42"/>
        <v/>
      </c>
    </row>
    <row r="84" spans="1:11" ht="15.75" customHeight="1" x14ac:dyDescent="0.25">
      <c r="A84" s="66"/>
      <c r="B84" s="116"/>
      <c r="C84" s="117"/>
      <c r="D84" s="118" t="str">
        <f t="shared" si="38"/>
        <v/>
      </c>
      <c r="E84" s="116"/>
      <c r="F84" s="117"/>
      <c r="G84" s="118" t="str">
        <f t="shared" si="39"/>
        <v/>
      </c>
      <c r="H84" s="160">
        <f t="shared" si="41"/>
        <v>0</v>
      </c>
      <c r="I84" s="160" t="str">
        <f t="shared" si="42"/>
        <v/>
      </c>
    </row>
    <row r="85" spans="1:11" s="54" customFormat="1" ht="15.75" customHeight="1" x14ac:dyDescent="0.25">
      <c r="A85" s="66"/>
      <c r="B85" s="116"/>
      <c r="C85" s="117"/>
      <c r="D85" s="118" t="str">
        <f t="shared" si="38"/>
        <v/>
      </c>
      <c r="E85" s="116"/>
      <c r="F85" s="117"/>
      <c r="G85" s="118"/>
      <c r="H85" s="160">
        <f t="shared" si="41"/>
        <v>0</v>
      </c>
      <c r="I85" s="160" t="str">
        <f t="shared" si="42"/>
        <v/>
      </c>
      <c r="J85" s="43"/>
      <c r="K85" s="43"/>
    </row>
    <row r="86" spans="1:11" ht="15.75" customHeight="1" x14ac:dyDescent="0.25">
      <c r="A86" s="66"/>
      <c r="B86" s="116"/>
      <c r="C86" s="117"/>
      <c r="D86" s="118" t="str">
        <f t="shared" si="38"/>
        <v/>
      </c>
      <c r="E86" s="116"/>
      <c r="F86" s="117"/>
      <c r="G86" s="118"/>
      <c r="H86" s="160">
        <f t="shared" si="41"/>
        <v>0</v>
      </c>
      <c r="I86" s="160" t="str">
        <f t="shared" si="42"/>
        <v/>
      </c>
    </row>
    <row r="87" spans="1:11" s="54" customFormat="1" ht="15.75" customHeight="1" x14ac:dyDescent="0.3">
      <c r="A87" s="49"/>
      <c r="B87" s="116"/>
      <c r="C87" s="117"/>
      <c r="D87" s="118" t="str">
        <f t="shared" si="38"/>
        <v/>
      </c>
      <c r="E87" s="116"/>
      <c r="F87" s="117"/>
      <c r="G87" s="118"/>
      <c r="H87" s="160">
        <f t="shared" si="41"/>
        <v>0</v>
      </c>
      <c r="I87" s="160" t="str">
        <f t="shared" si="42"/>
        <v/>
      </c>
      <c r="J87" s="43"/>
      <c r="K87" s="43"/>
    </row>
    <row r="88" spans="1:11" s="55" customFormat="1" ht="15.75" customHeight="1" x14ac:dyDescent="0.3">
      <c r="A88" s="50"/>
      <c r="B88" s="50" t="s">
        <v>7</v>
      </c>
      <c r="C88" s="51" t="str">
        <f>IFERROR(IF(SUM(H77:H87)/COUNTA(C77:C87)=0,"",SUM(H77:H87)/COUNTA(C77:C87)),"")</f>
        <v/>
      </c>
      <c r="D88" s="51" t="str">
        <f>IFERROR(AVERAGE(I77:I87),"")</f>
        <v/>
      </c>
      <c r="E88" s="89"/>
      <c r="F88" s="94"/>
      <c r="G88" s="100" t="str">
        <f>IFERROR(IF(F88&lt;&gt;"",F88/$E$1,""),"")</f>
        <v/>
      </c>
      <c r="H88" s="160" t="str">
        <f t="shared" si="41"/>
        <v/>
      </c>
      <c r="I88" s="160" t="str">
        <f t="shared" si="42"/>
        <v/>
      </c>
      <c r="J88" s="43"/>
      <c r="K88" s="43"/>
    </row>
    <row r="89" spans="1:11" s="48" customFormat="1" ht="15.75" customHeight="1" x14ac:dyDescent="0.3">
      <c r="A89" s="62" t="s">
        <v>41</v>
      </c>
      <c r="B89" s="45" t="s">
        <v>118</v>
      </c>
      <c r="C89" s="63" t="s">
        <v>119</v>
      </c>
      <c r="D89" s="63"/>
      <c r="E89" s="64"/>
      <c r="F89" s="98"/>
      <c r="G89" s="99"/>
      <c r="H89" s="159"/>
      <c r="I89" s="159"/>
      <c r="J89" s="43"/>
      <c r="K89" s="43"/>
    </row>
    <row r="90" spans="1:11" s="48" customFormat="1" ht="15.75" customHeight="1" x14ac:dyDescent="0.25">
      <c r="A90" s="66"/>
      <c r="B90" s="116"/>
      <c r="C90" s="117"/>
      <c r="D90" s="118" t="str">
        <f>IFERROR(IF(C90&lt;&gt;"",C90/$E$1,""),"")</f>
        <v/>
      </c>
      <c r="E90" s="116"/>
      <c r="F90" s="117"/>
      <c r="G90" s="126" t="str">
        <f>IFERROR(IF(F90&lt;&gt;"",F90/$E$1,""),"")</f>
        <v/>
      </c>
      <c r="H90" s="160">
        <f t="shared" ref="H90:I90" si="43">IF(F90&lt;&gt;"",F90,C90)</f>
        <v>0</v>
      </c>
      <c r="I90" s="160" t="str">
        <f t="shared" si="43"/>
        <v/>
      </c>
      <c r="J90" s="43"/>
      <c r="K90" s="43"/>
    </row>
    <row r="91" spans="1:11" s="48" customFormat="1" ht="15.75" customHeight="1" x14ac:dyDescent="0.25">
      <c r="A91" s="66"/>
      <c r="B91" s="116"/>
      <c r="C91" s="117"/>
      <c r="D91" s="118" t="str">
        <f t="shared" ref="D91:D94" si="44">IFERROR(IF(C91&lt;&gt;"",C91/$E$1,""),"")</f>
        <v/>
      </c>
      <c r="E91" s="116"/>
      <c r="F91" s="117"/>
      <c r="G91" s="118" t="str">
        <f>IFERROR(IF(F91&lt;&gt;"",F91/$E$1,""),"")</f>
        <v/>
      </c>
      <c r="H91" s="160">
        <f t="shared" ref="H91:H95" si="45">IF(F91&lt;&gt;"",F91,C91)</f>
        <v>0</v>
      </c>
      <c r="I91" s="160" t="str">
        <f t="shared" ref="I91:I95" si="46">IF(G91&lt;&gt;"",G91,D91)</f>
        <v/>
      </c>
      <c r="J91" s="43"/>
      <c r="K91" s="43"/>
    </row>
    <row r="92" spans="1:11" s="48" customFormat="1" ht="15.75" customHeight="1" x14ac:dyDescent="0.25">
      <c r="A92" s="66"/>
      <c r="B92" s="116"/>
      <c r="C92" s="117"/>
      <c r="D92" s="118" t="str">
        <f t="shared" si="44"/>
        <v/>
      </c>
      <c r="E92" s="116"/>
      <c r="F92" s="117"/>
      <c r="G92" s="118" t="str">
        <f>IFERROR(IF(F92&lt;&gt;"",F92/$E$1,""),"")</f>
        <v/>
      </c>
      <c r="H92" s="160">
        <f t="shared" si="45"/>
        <v>0</v>
      </c>
      <c r="I92" s="160" t="str">
        <f t="shared" si="46"/>
        <v/>
      </c>
      <c r="J92" s="43"/>
      <c r="K92" s="43"/>
    </row>
    <row r="93" spans="1:11" s="48" customFormat="1" ht="15.75" customHeight="1" x14ac:dyDescent="0.25">
      <c r="A93" s="66"/>
      <c r="B93" s="116"/>
      <c r="C93" s="117"/>
      <c r="D93" s="118" t="str">
        <f t="shared" si="44"/>
        <v/>
      </c>
      <c r="E93" s="116"/>
      <c r="F93" s="117"/>
      <c r="G93" s="118" t="str">
        <f>IFERROR(IF(F93&lt;&gt;"",F93/$E$1,""),"")</f>
        <v/>
      </c>
      <c r="H93" s="160">
        <f t="shared" si="45"/>
        <v>0</v>
      </c>
      <c r="I93" s="160" t="str">
        <f t="shared" si="46"/>
        <v/>
      </c>
      <c r="J93" s="43"/>
      <c r="K93" s="43"/>
    </row>
    <row r="94" spans="1:11" s="48" customFormat="1" ht="15.75" customHeight="1" x14ac:dyDescent="0.25">
      <c r="A94" s="66"/>
      <c r="B94" s="116"/>
      <c r="C94" s="117"/>
      <c r="D94" s="118" t="str">
        <f t="shared" si="44"/>
        <v/>
      </c>
      <c r="E94" s="116"/>
      <c r="F94" s="117"/>
      <c r="G94" s="118"/>
      <c r="H94" s="160">
        <f t="shared" si="45"/>
        <v>0</v>
      </c>
      <c r="I94" s="160" t="str">
        <f t="shared" si="46"/>
        <v/>
      </c>
      <c r="J94" s="43"/>
      <c r="K94" s="43"/>
    </row>
    <row r="95" spans="1:11" s="54" customFormat="1" ht="15.75" customHeight="1" x14ac:dyDescent="0.3">
      <c r="A95" s="66"/>
      <c r="B95" s="107" t="s">
        <v>7</v>
      </c>
      <c r="C95" s="51" t="str">
        <f>IFERROR(IF(SUM(H92:H94)/COUNTA(C92:C94)=0,"",SUM(H92:H94)/COUNTA(C92:C94)),"")</f>
        <v/>
      </c>
      <c r="D95" s="51" t="str">
        <f>IFERROR(AVERAGE(I92:I94),"")</f>
        <v/>
      </c>
      <c r="E95" s="116"/>
      <c r="F95" s="117"/>
      <c r="G95" s="126" t="str">
        <f>IFERROR(IF(F95&lt;&gt;"",F95/$E$1,""),"")</f>
        <v/>
      </c>
      <c r="H95" s="160" t="str">
        <f t="shared" si="45"/>
        <v/>
      </c>
      <c r="I95" s="160" t="str">
        <f t="shared" si="46"/>
        <v/>
      </c>
      <c r="J95" s="43"/>
      <c r="K95" s="43"/>
    </row>
    <row r="96" spans="1:11" ht="15.75" customHeight="1" x14ac:dyDescent="0.3">
      <c r="A96" s="62" t="s">
        <v>20</v>
      </c>
      <c r="B96" s="45" t="s">
        <v>118</v>
      </c>
      <c r="C96" s="63" t="s">
        <v>119</v>
      </c>
      <c r="D96" s="63"/>
      <c r="E96" s="64"/>
      <c r="F96" s="98"/>
      <c r="G96" s="99"/>
      <c r="H96" s="159"/>
      <c r="I96" s="159"/>
    </row>
    <row r="97" spans="1:11" ht="15.75" customHeight="1" x14ac:dyDescent="0.25">
      <c r="A97" s="66"/>
      <c r="B97" s="116"/>
      <c r="C97" s="117"/>
      <c r="D97" s="118" t="str">
        <f>IFERROR(IF(C97&lt;&gt;"",C97/$E$1,""),"")</f>
        <v/>
      </c>
      <c r="E97" s="116"/>
      <c r="F97" s="117"/>
      <c r="G97" s="118" t="str">
        <f>IFERROR(IF(F97&lt;&gt;"",F97/$E$1,""),"")</f>
        <v/>
      </c>
      <c r="H97" s="161">
        <f>IF(F97&lt;&gt;"",F97,C97)</f>
        <v>0</v>
      </c>
      <c r="I97" s="161" t="str">
        <f>IF(G97&lt;&gt;"",G97,D97)</f>
        <v/>
      </c>
    </row>
    <row r="98" spans="1:11" ht="15.75" customHeight="1" x14ac:dyDescent="0.25">
      <c r="A98" s="66"/>
      <c r="B98" s="116"/>
      <c r="C98" s="117"/>
      <c r="D98" s="118" t="str">
        <f t="shared" ref="D98:D103" si="47">IFERROR(IF(C98&lt;&gt;"",C98/$E$1,""),"")</f>
        <v/>
      </c>
      <c r="E98" s="116"/>
      <c r="F98" s="117"/>
      <c r="G98" s="118" t="str">
        <f t="shared" ref="G98:G104" si="48">IFERROR(IF(F98&lt;&gt;"",F98/$E$1,""),"")</f>
        <v/>
      </c>
      <c r="H98" s="161">
        <f t="shared" ref="H98:H104" si="49">IF(F98&lt;&gt;"",F98,C98)</f>
        <v>0</v>
      </c>
      <c r="I98" s="161" t="str">
        <f t="shared" ref="I98:I104" si="50">IF(G98&lt;&gt;"",G98,D98)</f>
        <v/>
      </c>
    </row>
    <row r="99" spans="1:11" ht="15.75" customHeight="1" x14ac:dyDescent="0.25">
      <c r="A99" s="66"/>
      <c r="B99" s="116"/>
      <c r="C99" s="117"/>
      <c r="D99" s="118" t="str">
        <f t="shared" si="47"/>
        <v/>
      </c>
      <c r="E99" s="116"/>
      <c r="F99" s="117"/>
      <c r="G99" s="118" t="str">
        <f t="shared" si="48"/>
        <v/>
      </c>
      <c r="H99" s="161">
        <f t="shared" si="49"/>
        <v>0</v>
      </c>
      <c r="I99" s="161" t="str">
        <f t="shared" si="50"/>
        <v/>
      </c>
    </row>
    <row r="100" spans="1:11" s="48" customFormat="1" ht="15.75" customHeight="1" x14ac:dyDescent="0.25">
      <c r="A100" s="66"/>
      <c r="B100" s="116"/>
      <c r="C100" s="117"/>
      <c r="D100" s="118" t="str">
        <f t="shared" si="47"/>
        <v/>
      </c>
      <c r="E100" s="116"/>
      <c r="F100" s="117"/>
      <c r="G100" s="118" t="str">
        <f t="shared" si="48"/>
        <v/>
      </c>
      <c r="H100" s="161">
        <f t="shared" si="49"/>
        <v>0</v>
      </c>
      <c r="I100" s="161" t="str">
        <f t="shared" si="50"/>
        <v/>
      </c>
      <c r="J100" s="43"/>
      <c r="K100" s="43"/>
    </row>
    <row r="101" spans="1:11" s="48" customFormat="1" ht="15.75" customHeight="1" x14ac:dyDescent="0.25">
      <c r="A101" s="80"/>
      <c r="B101" s="116"/>
      <c r="C101" s="117"/>
      <c r="D101" s="118" t="str">
        <f t="shared" si="47"/>
        <v/>
      </c>
      <c r="E101" s="116"/>
      <c r="F101" s="117"/>
      <c r="G101" s="118" t="str">
        <f t="shared" si="48"/>
        <v/>
      </c>
      <c r="H101" s="161">
        <f t="shared" si="49"/>
        <v>0</v>
      </c>
      <c r="I101" s="161" t="str">
        <f t="shared" si="50"/>
        <v/>
      </c>
      <c r="J101" s="43"/>
      <c r="K101" s="43"/>
    </row>
    <row r="102" spans="1:11" s="48" customFormat="1" ht="15.75" customHeight="1" x14ac:dyDescent="0.25">
      <c r="A102" s="66"/>
      <c r="B102" s="116"/>
      <c r="C102" s="117"/>
      <c r="D102" s="118" t="str">
        <f t="shared" si="47"/>
        <v/>
      </c>
      <c r="E102" s="116"/>
      <c r="F102" s="117"/>
      <c r="G102" s="118" t="str">
        <f t="shared" si="48"/>
        <v/>
      </c>
      <c r="H102" s="161">
        <f t="shared" si="49"/>
        <v>0</v>
      </c>
      <c r="I102" s="161" t="str">
        <f t="shared" si="50"/>
        <v/>
      </c>
      <c r="J102" s="43"/>
      <c r="K102" s="43"/>
    </row>
    <row r="103" spans="1:11" s="48" customFormat="1" ht="15.75" customHeight="1" x14ac:dyDescent="0.25">
      <c r="A103" s="66"/>
      <c r="B103" s="116"/>
      <c r="C103" s="117"/>
      <c r="D103" s="118" t="str">
        <f t="shared" si="47"/>
        <v/>
      </c>
      <c r="E103" s="116"/>
      <c r="F103" s="117"/>
      <c r="G103" s="118" t="str">
        <f t="shared" si="48"/>
        <v/>
      </c>
      <c r="H103" s="161">
        <f t="shared" si="49"/>
        <v>0</v>
      </c>
      <c r="I103" s="161" t="str">
        <f t="shared" si="50"/>
        <v/>
      </c>
      <c r="J103" s="43"/>
      <c r="K103" s="43"/>
    </row>
    <row r="104" spans="1:11" s="54" customFormat="1" ht="15.75" customHeight="1" x14ac:dyDescent="0.3">
      <c r="A104" s="127"/>
      <c r="B104" s="50" t="s">
        <v>7</v>
      </c>
      <c r="C104" s="51" t="str">
        <f>IFERROR(IF(SUM(H97:H103)/COUNTA(C97:C103)=0,"",SUM(H97:H103)/COUNTA(C97:C103)),"")</f>
        <v/>
      </c>
      <c r="D104" s="51" t="str">
        <f>IFERROR(AVERAGE(I97:I103),"")</f>
        <v/>
      </c>
      <c r="E104" s="116"/>
      <c r="F104" s="117"/>
      <c r="G104" s="118" t="str">
        <f t="shared" si="48"/>
        <v/>
      </c>
      <c r="H104" s="161" t="str">
        <f t="shared" si="49"/>
        <v/>
      </c>
      <c r="I104" s="161" t="str">
        <f t="shared" si="50"/>
        <v/>
      </c>
      <c r="J104" s="43"/>
      <c r="K104" s="43"/>
    </row>
    <row r="105" spans="1:11" s="48" customFormat="1" ht="15.75" customHeight="1" x14ac:dyDescent="0.3">
      <c r="A105" s="44" t="s">
        <v>44</v>
      </c>
      <c r="B105" s="45" t="s">
        <v>118</v>
      </c>
      <c r="C105" s="46" t="s">
        <v>119</v>
      </c>
      <c r="D105" s="46"/>
      <c r="E105" s="47"/>
      <c r="F105" s="101"/>
      <c r="G105" s="102"/>
      <c r="H105" s="159"/>
      <c r="I105" s="159"/>
      <c r="J105" s="43"/>
      <c r="K105" s="43"/>
    </row>
    <row r="106" spans="1:11" s="48" customFormat="1" ht="15.75" customHeight="1" x14ac:dyDescent="0.3">
      <c r="A106" s="66" t="s">
        <v>45</v>
      </c>
      <c r="B106" s="89"/>
      <c r="C106" s="94"/>
      <c r="D106" s="97" t="str">
        <f>IFERROR(IF(C106&lt;&gt;"",C106/$E$1,""),"")</f>
        <v/>
      </c>
      <c r="E106" s="89"/>
      <c r="F106" s="94"/>
      <c r="G106" s="97" t="str">
        <f>IFERROR(IF(F106&lt;&gt;"",F106/$E$1,""),"")</f>
        <v/>
      </c>
      <c r="H106" s="160">
        <f>IF(F106&lt;&gt;"",F106,C106)</f>
        <v>0</v>
      </c>
      <c r="I106" s="160" t="str">
        <f>IF(G106&lt;&gt;"",G106,D106)</f>
        <v/>
      </c>
      <c r="J106" s="43"/>
      <c r="K106" s="43"/>
    </row>
    <row r="107" spans="1:11" s="48" customFormat="1" ht="15.75" customHeight="1" x14ac:dyDescent="0.3">
      <c r="A107" s="66" t="s">
        <v>46</v>
      </c>
      <c r="B107" s="89"/>
      <c r="C107" s="94"/>
      <c r="D107" s="97" t="str">
        <f t="shared" ref="D107:D113" si="51">IFERROR(IF(C107&lt;&gt;"",C107/$E$1,""),"")</f>
        <v/>
      </c>
      <c r="E107" s="89"/>
      <c r="F107" s="94"/>
      <c r="G107" s="97" t="str">
        <f t="shared" ref="G107:G114" si="52">IFERROR(IF(F107&lt;&gt;"",F107/$E$1,""),"")</f>
        <v/>
      </c>
      <c r="H107" s="160">
        <f t="shared" ref="H107:H114" si="53">IF(F107&lt;&gt;"",F107,C107)</f>
        <v>0</v>
      </c>
      <c r="I107" s="160" t="str">
        <f t="shared" ref="I107:I114" si="54">IF(G107&lt;&gt;"",G107,D107)</f>
        <v/>
      </c>
      <c r="J107" s="43"/>
      <c r="K107" s="43"/>
    </row>
    <row r="108" spans="1:11" s="48" customFormat="1" ht="15.75" customHeight="1" x14ac:dyDescent="0.3">
      <c r="A108" s="66" t="s">
        <v>130</v>
      </c>
      <c r="B108" s="89"/>
      <c r="C108" s="94"/>
      <c r="D108" s="97" t="str">
        <f t="shared" si="51"/>
        <v/>
      </c>
      <c r="E108" s="89"/>
      <c r="F108" s="94"/>
      <c r="G108" s="97" t="str">
        <f t="shared" si="52"/>
        <v/>
      </c>
      <c r="H108" s="160">
        <f t="shared" si="53"/>
        <v>0</v>
      </c>
      <c r="I108" s="160" t="str">
        <f t="shared" si="54"/>
        <v/>
      </c>
      <c r="J108" s="43"/>
      <c r="K108" s="43"/>
    </row>
    <row r="109" spans="1:11" s="48" customFormat="1" ht="15.75" customHeight="1" x14ac:dyDescent="0.3">
      <c r="A109" s="66" t="s">
        <v>132</v>
      </c>
      <c r="B109" s="89"/>
      <c r="C109" s="94"/>
      <c r="D109" s="97" t="str">
        <f t="shared" si="51"/>
        <v/>
      </c>
      <c r="E109" s="89"/>
      <c r="F109" s="94"/>
      <c r="G109" s="97" t="str">
        <f t="shared" si="52"/>
        <v/>
      </c>
      <c r="H109" s="160">
        <f t="shared" si="53"/>
        <v>0</v>
      </c>
      <c r="I109" s="160" t="str">
        <f t="shared" si="54"/>
        <v/>
      </c>
      <c r="J109" s="43"/>
      <c r="K109" s="43"/>
    </row>
    <row r="110" spans="1:11" s="48" customFormat="1" ht="15.75" customHeight="1" x14ac:dyDescent="0.3">
      <c r="A110" s="80" t="s">
        <v>133</v>
      </c>
      <c r="B110" s="89"/>
      <c r="C110" s="94"/>
      <c r="D110" s="97" t="str">
        <f t="shared" si="51"/>
        <v/>
      </c>
      <c r="E110" s="89"/>
      <c r="F110" s="94"/>
      <c r="G110" s="97" t="str">
        <f t="shared" si="52"/>
        <v/>
      </c>
      <c r="H110" s="160">
        <f t="shared" si="53"/>
        <v>0</v>
      </c>
      <c r="I110" s="160" t="str">
        <f t="shared" si="54"/>
        <v/>
      </c>
      <c r="J110" s="43"/>
      <c r="K110" s="43"/>
    </row>
    <row r="111" spans="1:11" s="48" customFormat="1" ht="15.75" customHeight="1" x14ac:dyDescent="0.3">
      <c r="A111" s="66"/>
      <c r="B111" s="89"/>
      <c r="C111" s="94"/>
      <c r="D111" s="97" t="str">
        <f t="shared" si="51"/>
        <v/>
      </c>
      <c r="E111" s="89"/>
      <c r="F111" s="94"/>
      <c r="G111" s="97" t="str">
        <f t="shared" si="52"/>
        <v/>
      </c>
      <c r="H111" s="160">
        <f t="shared" si="53"/>
        <v>0</v>
      </c>
      <c r="I111" s="160" t="str">
        <f t="shared" si="54"/>
        <v/>
      </c>
      <c r="J111" s="43"/>
      <c r="K111" s="43"/>
    </row>
    <row r="112" spans="1:11" s="48" customFormat="1" ht="15.75" customHeight="1" x14ac:dyDescent="0.3">
      <c r="A112" s="49"/>
      <c r="B112" s="89"/>
      <c r="C112" s="94"/>
      <c r="D112" s="97" t="str">
        <f t="shared" si="51"/>
        <v/>
      </c>
      <c r="E112" s="89"/>
      <c r="F112" s="94"/>
      <c r="G112" s="97" t="str">
        <f t="shared" si="52"/>
        <v/>
      </c>
      <c r="H112" s="160">
        <f t="shared" si="53"/>
        <v>0</v>
      </c>
      <c r="I112" s="160" t="str">
        <f t="shared" si="54"/>
        <v/>
      </c>
      <c r="J112" s="43"/>
      <c r="K112" s="43"/>
    </row>
    <row r="113" spans="1:11" s="48" customFormat="1" ht="15.75" customHeight="1" x14ac:dyDescent="0.3">
      <c r="A113" s="49"/>
      <c r="B113" s="89"/>
      <c r="C113" s="94"/>
      <c r="D113" s="97" t="str">
        <f t="shared" si="51"/>
        <v/>
      </c>
      <c r="E113" s="89"/>
      <c r="F113" s="94"/>
      <c r="G113" s="97" t="str">
        <f t="shared" si="52"/>
        <v/>
      </c>
      <c r="H113" s="160">
        <f t="shared" si="53"/>
        <v>0</v>
      </c>
      <c r="I113" s="160" t="str">
        <f t="shared" si="54"/>
        <v/>
      </c>
      <c r="J113" s="43"/>
      <c r="K113" s="43"/>
    </row>
    <row r="114" spans="1:11" s="54" customFormat="1" ht="15.75" customHeight="1" x14ac:dyDescent="0.3">
      <c r="A114" s="50"/>
      <c r="B114" s="50" t="s">
        <v>7</v>
      </c>
      <c r="C114" s="51" t="str">
        <f>IFERROR(IF(SUM(H106:H113)/COUNTA(C106:C113)=0,"",SUM(H106:H113)/COUNTA(C106:C113)),"")</f>
        <v/>
      </c>
      <c r="D114" s="51" t="str">
        <f>IFERROR(AVERAGE(I106:I113),"")</f>
        <v/>
      </c>
      <c r="E114" s="89"/>
      <c r="F114" s="94"/>
      <c r="G114" s="97" t="str">
        <f t="shared" si="52"/>
        <v/>
      </c>
      <c r="H114" s="160" t="str">
        <f t="shared" si="53"/>
        <v/>
      </c>
      <c r="I114" s="160" t="str">
        <f t="shared" si="54"/>
        <v/>
      </c>
      <c r="J114" s="43"/>
      <c r="K114" s="43"/>
    </row>
    <row r="115" spans="1:11" s="48" customFormat="1" ht="15.75" customHeight="1" x14ac:dyDescent="0.3">
      <c r="A115" s="62" t="s">
        <v>86</v>
      </c>
      <c r="B115" s="45" t="s">
        <v>118</v>
      </c>
      <c r="C115" s="63" t="s">
        <v>119</v>
      </c>
      <c r="D115" s="63"/>
      <c r="E115" s="64"/>
      <c r="F115" s="98"/>
      <c r="G115" s="99"/>
      <c r="H115" s="159"/>
      <c r="I115" s="159"/>
      <c r="J115" s="43"/>
      <c r="K115" s="43"/>
    </row>
    <row r="116" spans="1:11" s="48" customFormat="1" ht="15.75" customHeight="1" x14ac:dyDescent="0.25">
      <c r="A116" s="66"/>
      <c r="B116" s="116"/>
      <c r="C116" s="117"/>
      <c r="D116" s="118" t="str">
        <f>IFERROR(IF(C116&lt;&gt;"",C116/$E$1,""),"")</f>
        <v/>
      </c>
      <c r="E116" s="116"/>
      <c r="F116" s="117"/>
      <c r="G116" s="118" t="str">
        <f>IFERROR(IF(F116&lt;&gt;"",F116/$E$1,""),"")</f>
        <v/>
      </c>
      <c r="H116" s="160">
        <f>IF(F116&lt;&gt;"",F116,C116)</f>
        <v>0</v>
      </c>
      <c r="I116" s="160" t="str">
        <f>IF(G116&lt;&gt;"",G116,D116)</f>
        <v/>
      </c>
      <c r="J116" s="43"/>
      <c r="K116" s="43"/>
    </row>
    <row r="117" spans="1:11" s="48" customFormat="1" ht="15.75" customHeight="1" x14ac:dyDescent="0.25">
      <c r="A117" s="66"/>
      <c r="B117" s="116"/>
      <c r="C117" s="117"/>
      <c r="D117" s="118" t="str">
        <f t="shared" ref="D117:D121" si="55">IFERROR(IF(C117&lt;&gt;"",C117/$E$1,""),"")</f>
        <v/>
      </c>
      <c r="E117" s="116"/>
      <c r="F117" s="117"/>
      <c r="G117" s="118" t="str">
        <f t="shared" ref="G117:G122" si="56">IFERROR(IF(F117&lt;&gt;"",F117/$E$1,""),"")</f>
        <v/>
      </c>
      <c r="H117" s="160">
        <f t="shared" ref="H117:H122" si="57">IF(F117&lt;&gt;"",F117,C117)</f>
        <v>0</v>
      </c>
      <c r="I117" s="160" t="str">
        <f t="shared" ref="I117:I122" si="58">IF(G117&lt;&gt;"",G117,D117)</f>
        <v/>
      </c>
      <c r="J117" s="43"/>
      <c r="K117" s="43"/>
    </row>
    <row r="118" spans="1:11" s="48" customFormat="1" ht="15.75" customHeight="1" x14ac:dyDescent="0.25">
      <c r="A118" s="66"/>
      <c r="B118" s="116"/>
      <c r="C118" s="117"/>
      <c r="D118" s="118" t="str">
        <f t="shared" si="55"/>
        <v/>
      </c>
      <c r="E118" s="116"/>
      <c r="F118" s="117"/>
      <c r="G118" s="118" t="str">
        <f t="shared" si="56"/>
        <v/>
      </c>
      <c r="H118" s="160">
        <f t="shared" si="57"/>
        <v>0</v>
      </c>
      <c r="I118" s="160" t="str">
        <f t="shared" si="58"/>
        <v/>
      </c>
      <c r="J118" s="43"/>
      <c r="K118" s="43"/>
    </row>
    <row r="119" spans="1:11" s="48" customFormat="1" ht="15.75" customHeight="1" x14ac:dyDescent="0.25">
      <c r="A119" s="66"/>
      <c r="B119" s="116"/>
      <c r="C119" s="117"/>
      <c r="D119" s="118" t="str">
        <f t="shared" si="55"/>
        <v/>
      </c>
      <c r="E119" s="116"/>
      <c r="F119" s="117"/>
      <c r="G119" s="118" t="str">
        <f t="shared" si="56"/>
        <v/>
      </c>
      <c r="H119" s="160">
        <f t="shared" si="57"/>
        <v>0</v>
      </c>
      <c r="I119" s="160" t="str">
        <f t="shared" si="58"/>
        <v/>
      </c>
      <c r="J119" s="43"/>
      <c r="K119" s="43"/>
    </row>
    <row r="120" spans="1:11" s="48" customFormat="1" ht="15.75" customHeight="1" x14ac:dyDescent="0.25">
      <c r="A120" s="80"/>
      <c r="B120" s="116"/>
      <c r="C120" s="117"/>
      <c r="D120" s="118" t="str">
        <f t="shared" si="55"/>
        <v/>
      </c>
      <c r="E120" s="116"/>
      <c r="F120" s="117"/>
      <c r="G120" s="118" t="str">
        <f t="shared" si="56"/>
        <v/>
      </c>
      <c r="H120" s="160">
        <f t="shared" si="57"/>
        <v>0</v>
      </c>
      <c r="I120" s="160" t="str">
        <f t="shared" si="58"/>
        <v/>
      </c>
      <c r="J120" s="43"/>
      <c r="K120" s="43"/>
    </row>
    <row r="121" spans="1:11" s="48" customFormat="1" ht="15.75" customHeight="1" x14ac:dyDescent="0.25">
      <c r="A121" s="66"/>
      <c r="B121" s="116"/>
      <c r="C121" s="117"/>
      <c r="D121" s="118" t="str">
        <f t="shared" si="55"/>
        <v/>
      </c>
      <c r="E121" s="116"/>
      <c r="F121" s="117"/>
      <c r="G121" s="118" t="str">
        <f t="shared" si="56"/>
        <v/>
      </c>
      <c r="H121" s="160">
        <f t="shared" si="57"/>
        <v>0</v>
      </c>
      <c r="I121" s="160" t="str">
        <f t="shared" si="58"/>
        <v/>
      </c>
      <c r="J121" s="43"/>
      <c r="K121" s="43"/>
    </row>
    <row r="122" spans="1:11" s="54" customFormat="1" ht="15.75" customHeight="1" x14ac:dyDescent="0.3">
      <c r="A122" s="50"/>
      <c r="B122" s="50" t="s">
        <v>7</v>
      </c>
      <c r="C122" s="51" t="str">
        <f>IFERROR(IF(SUM(H116:H121)/COUNTA(C116:C121)=0,"",SUM(H116:H121)/COUNTA(C116:C121)),"")</f>
        <v/>
      </c>
      <c r="D122" s="51" t="str">
        <f>IFERROR(AVERAGE(I116:I121),"")</f>
        <v/>
      </c>
      <c r="E122" s="116"/>
      <c r="F122" s="117"/>
      <c r="G122" s="118" t="str">
        <f t="shared" si="56"/>
        <v/>
      </c>
      <c r="H122" s="160" t="str">
        <f t="shared" si="57"/>
        <v/>
      </c>
      <c r="I122" s="160" t="str">
        <f t="shared" si="58"/>
        <v/>
      </c>
      <c r="J122" s="43"/>
      <c r="K122" s="43"/>
    </row>
    <row r="123" spans="1:11" s="48" customFormat="1" ht="15.75" customHeight="1" x14ac:dyDescent="0.3">
      <c r="A123" s="62" t="s">
        <v>87</v>
      </c>
      <c r="B123" s="45" t="s">
        <v>118</v>
      </c>
      <c r="C123" s="63" t="s">
        <v>119</v>
      </c>
      <c r="D123" s="63"/>
      <c r="E123" s="64"/>
      <c r="F123" s="98"/>
      <c r="G123" s="99"/>
      <c r="H123" s="159"/>
      <c r="I123" s="159"/>
      <c r="J123" s="43"/>
      <c r="K123" s="43"/>
    </row>
    <row r="124" spans="1:11" s="48" customFormat="1" ht="15.75" customHeight="1" x14ac:dyDescent="0.25">
      <c r="A124" s="66"/>
      <c r="B124" s="116"/>
      <c r="C124" s="117"/>
      <c r="D124" s="118" t="str">
        <f>IFERROR(IF(C124&lt;&gt;"",C124/$E$1,""),"")</f>
        <v/>
      </c>
      <c r="E124" s="116"/>
      <c r="F124" s="117"/>
      <c r="G124" s="118" t="str">
        <f>IFERROR(IF(F124&lt;&gt;"",F124/$E$1,""),"")</f>
        <v/>
      </c>
      <c r="H124" s="160">
        <f>IF(F124&lt;&gt;"",F124,C124)</f>
        <v>0</v>
      </c>
      <c r="I124" s="160" t="str">
        <f>IF(G124&lt;&gt;"",G124,D124)</f>
        <v/>
      </c>
      <c r="J124" s="43"/>
      <c r="K124" s="43"/>
    </row>
    <row r="125" spans="1:11" s="48" customFormat="1" ht="15.75" customHeight="1" x14ac:dyDescent="0.25">
      <c r="A125" s="66"/>
      <c r="B125" s="116"/>
      <c r="C125" s="117"/>
      <c r="D125" s="118" t="str">
        <f t="shared" ref="D125:D134" si="59">IFERROR(IF(C125&lt;&gt;"",C125/$E$1,""),"")</f>
        <v/>
      </c>
      <c r="E125" s="116"/>
      <c r="F125" s="117"/>
      <c r="G125" s="118" t="str">
        <f t="shared" ref="G125:G134" si="60">IFERROR(IF(F125&lt;&gt;"",F125/$E$1,""),"")</f>
        <v/>
      </c>
      <c r="H125" s="160">
        <f t="shared" ref="H125:H134" si="61">IF(F125&lt;&gt;"",F125,C125)</f>
        <v>0</v>
      </c>
      <c r="I125" s="160" t="str">
        <f t="shared" ref="I125:I134" si="62">IF(G125&lt;&gt;"",G125,D125)</f>
        <v/>
      </c>
      <c r="J125" s="43"/>
      <c r="K125" s="43"/>
    </row>
    <row r="126" spans="1:11" s="48" customFormat="1" ht="15.75" customHeight="1" x14ac:dyDescent="0.25">
      <c r="A126" s="66"/>
      <c r="B126" s="116"/>
      <c r="C126" s="117"/>
      <c r="D126" s="118" t="str">
        <f t="shared" si="59"/>
        <v/>
      </c>
      <c r="E126" s="116"/>
      <c r="F126" s="117"/>
      <c r="G126" s="118" t="str">
        <f t="shared" si="60"/>
        <v/>
      </c>
      <c r="H126" s="160">
        <f t="shared" si="61"/>
        <v>0</v>
      </c>
      <c r="I126" s="160" t="str">
        <f t="shared" si="62"/>
        <v/>
      </c>
      <c r="J126" s="43"/>
      <c r="K126" s="43"/>
    </row>
    <row r="127" spans="1:11" s="48" customFormat="1" ht="15.75" customHeight="1" x14ac:dyDescent="0.25">
      <c r="A127" s="80"/>
      <c r="B127" s="116"/>
      <c r="C127" s="117"/>
      <c r="D127" s="118" t="str">
        <f t="shared" si="59"/>
        <v/>
      </c>
      <c r="E127" s="116"/>
      <c r="F127" s="117"/>
      <c r="G127" s="118" t="str">
        <f t="shared" si="60"/>
        <v/>
      </c>
      <c r="H127" s="160">
        <f t="shared" si="61"/>
        <v>0</v>
      </c>
      <c r="I127" s="160" t="str">
        <f t="shared" si="62"/>
        <v/>
      </c>
      <c r="J127" s="43"/>
      <c r="K127" s="43"/>
    </row>
    <row r="128" spans="1:11" s="48" customFormat="1" ht="15.75" customHeight="1" x14ac:dyDescent="0.25">
      <c r="A128" s="66"/>
      <c r="B128" s="116"/>
      <c r="C128" s="117"/>
      <c r="D128" s="118" t="str">
        <f t="shared" si="59"/>
        <v/>
      </c>
      <c r="E128" s="116"/>
      <c r="F128" s="117"/>
      <c r="G128" s="118"/>
      <c r="H128" s="160">
        <f t="shared" si="61"/>
        <v>0</v>
      </c>
      <c r="I128" s="160" t="str">
        <f t="shared" si="62"/>
        <v/>
      </c>
      <c r="J128" s="43"/>
      <c r="K128" s="43"/>
    </row>
    <row r="129" spans="1:11" s="48" customFormat="1" ht="15.75" customHeight="1" x14ac:dyDescent="0.25">
      <c r="A129" s="66"/>
      <c r="B129" s="116"/>
      <c r="C129" s="128"/>
      <c r="D129" s="118" t="str">
        <f t="shared" si="59"/>
        <v/>
      </c>
      <c r="E129" s="116"/>
      <c r="F129" s="117"/>
      <c r="G129" s="118"/>
      <c r="H129" s="160">
        <f t="shared" si="61"/>
        <v>0</v>
      </c>
      <c r="I129" s="160" t="str">
        <f t="shared" si="62"/>
        <v/>
      </c>
      <c r="J129" s="43"/>
      <c r="K129" s="43"/>
    </row>
    <row r="130" spans="1:11" s="48" customFormat="1" ht="15.75" customHeight="1" x14ac:dyDescent="0.25">
      <c r="A130" s="66"/>
      <c r="B130" s="116"/>
      <c r="C130" s="117"/>
      <c r="D130" s="118" t="str">
        <f t="shared" si="59"/>
        <v/>
      </c>
      <c r="E130" s="116"/>
      <c r="F130" s="117"/>
      <c r="G130" s="118" t="str">
        <f t="shared" si="60"/>
        <v/>
      </c>
      <c r="H130" s="160">
        <f t="shared" si="61"/>
        <v>0</v>
      </c>
      <c r="I130" s="160" t="str">
        <f t="shared" si="62"/>
        <v/>
      </c>
      <c r="J130" s="43"/>
      <c r="K130" s="43"/>
    </row>
    <row r="131" spans="1:11" s="48" customFormat="1" ht="15.75" customHeight="1" x14ac:dyDescent="0.25">
      <c r="A131" s="66"/>
      <c r="B131" s="116"/>
      <c r="C131" s="117"/>
      <c r="D131" s="118" t="str">
        <f t="shared" si="59"/>
        <v/>
      </c>
      <c r="E131" s="116"/>
      <c r="F131" s="117"/>
      <c r="G131" s="118" t="str">
        <f t="shared" si="60"/>
        <v/>
      </c>
      <c r="H131" s="160">
        <f t="shared" si="61"/>
        <v>0</v>
      </c>
      <c r="I131" s="160" t="str">
        <f t="shared" si="62"/>
        <v/>
      </c>
      <c r="J131" s="43"/>
      <c r="K131" s="43"/>
    </row>
    <row r="132" spans="1:11" s="48" customFormat="1" ht="15.75" customHeight="1" x14ac:dyDescent="0.25">
      <c r="A132" s="66"/>
      <c r="B132" s="116"/>
      <c r="C132" s="117"/>
      <c r="D132" s="118" t="str">
        <f t="shared" si="59"/>
        <v/>
      </c>
      <c r="E132" s="116"/>
      <c r="F132" s="117"/>
      <c r="G132" s="118"/>
      <c r="H132" s="160">
        <f t="shared" si="61"/>
        <v>0</v>
      </c>
      <c r="I132" s="160" t="str">
        <f t="shared" si="62"/>
        <v/>
      </c>
      <c r="J132" s="43"/>
      <c r="K132" s="43"/>
    </row>
    <row r="133" spans="1:11" s="48" customFormat="1" ht="15.75" customHeight="1" x14ac:dyDescent="0.25">
      <c r="A133" s="129"/>
      <c r="B133" s="116"/>
      <c r="C133" s="117"/>
      <c r="D133" s="118" t="str">
        <f t="shared" si="59"/>
        <v/>
      </c>
      <c r="E133" s="116"/>
      <c r="F133" s="117"/>
      <c r="G133" s="118" t="str">
        <f t="shared" si="60"/>
        <v/>
      </c>
      <c r="H133" s="160">
        <f t="shared" si="61"/>
        <v>0</v>
      </c>
      <c r="I133" s="160" t="str">
        <f t="shared" si="62"/>
        <v/>
      </c>
      <c r="J133" s="43"/>
      <c r="K133" s="43"/>
    </row>
    <row r="134" spans="1:11" s="54" customFormat="1" ht="15.75" customHeight="1" x14ac:dyDescent="0.3">
      <c r="A134" s="130"/>
      <c r="B134" s="50" t="s">
        <v>7</v>
      </c>
      <c r="C134" s="51" t="str">
        <f>IFERROR(IF(SUM(H124:H133)/COUNTA(C124:C133)=0,"",SUM(H124:H133)/COUNTA(C124:C133)),"")</f>
        <v/>
      </c>
      <c r="D134" s="97" t="str">
        <f t="shared" si="59"/>
        <v/>
      </c>
      <c r="E134" s="131"/>
      <c r="F134" s="132"/>
      <c r="G134" s="118" t="str">
        <f t="shared" si="60"/>
        <v/>
      </c>
      <c r="H134" s="160" t="str">
        <f t="shared" si="61"/>
        <v/>
      </c>
      <c r="I134" s="160" t="str">
        <f t="shared" si="62"/>
        <v/>
      </c>
      <c r="J134" s="43"/>
      <c r="K134" s="43"/>
    </row>
    <row r="135" spans="1:11" s="48" customFormat="1" ht="15.75" customHeight="1" x14ac:dyDescent="0.3">
      <c r="A135" s="62" t="s">
        <v>62</v>
      </c>
      <c r="B135" s="45" t="s">
        <v>118</v>
      </c>
      <c r="C135" s="63" t="s">
        <v>119</v>
      </c>
      <c r="D135" s="63"/>
      <c r="E135" s="64"/>
      <c r="F135" s="98"/>
      <c r="G135" s="99"/>
      <c r="H135" s="159"/>
      <c r="I135" s="159"/>
      <c r="J135" s="43"/>
      <c r="K135" s="43"/>
    </row>
    <row r="136" spans="1:11" s="48" customFormat="1" ht="15.75" customHeight="1" x14ac:dyDescent="0.25">
      <c r="A136" s="66"/>
      <c r="B136" s="116"/>
      <c r="C136" s="117"/>
      <c r="D136" s="118" t="str">
        <f t="shared" ref="D136:D141" si="63">IFERROR(IF(C136&lt;&gt;"",C136/$E$1,""),"")</f>
        <v/>
      </c>
      <c r="E136" s="116"/>
      <c r="F136" s="117"/>
      <c r="G136" s="118" t="str">
        <f>IFERROR(IF(F136&lt;&gt;"",F136/$E$1,""),"")</f>
        <v/>
      </c>
      <c r="H136" s="160">
        <f>IF(F136&lt;&gt;"",F136,C136)</f>
        <v>0</v>
      </c>
      <c r="I136" s="160" t="str">
        <f>IF(G136&lt;&gt;"",G136,D136)</f>
        <v/>
      </c>
      <c r="J136" s="43"/>
      <c r="K136" s="43"/>
    </row>
    <row r="137" spans="1:11" s="48" customFormat="1" ht="15.75" customHeight="1" x14ac:dyDescent="0.25">
      <c r="A137" s="66"/>
      <c r="B137" s="116"/>
      <c r="C137" s="117"/>
      <c r="D137" s="118" t="str">
        <f t="shared" si="63"/>
        <v/>
      </c>
      <c r="E137" s="116"/>
      <c r="F137" s="117"/>
      <c r="G137" s="118" t="str">
        <f t="shared" ref="G137:G142" si="64">IFERROR(IF(F137&lt;&gt;"",F137/$E$1,""),"")</f>
        <v/>
      </c>
      <c r="H137" s="160">
        <f t="shared" ref="H137:H142" si="65">IF(F137&lt;&gt;"",F137,C137)</f>
        <v>0</v>
      </c>
      <c r="I137" s="160" t="str">
        <f t="shared" ref="I137:I142" si="66">IF(G137&lt;&gt;"",G137,D137)</f>
        <v/>
      </c>
      <c r="J137" s="43"/>
      <c r="K137" s="43"/>
    </row>
    <row r="138" spans="1:11" s="48" customFormat="1" ht="15.75" customHeight="1" x14ac:dyDescent="0.25">
      <c r="A138" s="66"/>
      <c r="B138" s="116"/>
      <c r="C138" s="117"/>
      <c r="D138" s="118" t="str">
        <f t="shared" si="63"/>
        <v/>
      </c>
      <c r="E138" s="116"/>
      <c r="F138" s="117"/>
      <c r="G138" s="118" t="str">
        <f t="shared" si="64"/>
        <v/>
      </c>
      <c r="H138" s="160">
        <f t="shared" si="65"/>
        <v>0</v>
      </c>
      <c r="I138" s="160" t="str">
        <f t="shared" si="66"/>
        <v/>
      </c>
      <c r="J138" s="43"/>
      <c r="K138" s="43"/>
    </row>
    <row r="139" spans="1:11" s="48" customFormat="1" ht="15.75" customHeight="1" x14ac:dyDescent="0.25">
      <c r="A139" s="66"/>
      <c r="B139" s="116"/>
      <c r="C139" s="117"/>
      <c r="D139" s="118" t="str">
        <f t="shared" si="63"/>
        <v/>
      </c>
      <c r="E139" s="116"/>
      <c r="F139" s="117"/>
      <c r="G139" s="118" t="str">
        <f t="shared" si="64"/>
        <v/>
      </c>
      <c r="H139" s="160">
        <f t="shared" si="65"/>
        <v>0</v>
      </c>
      <c r="I139" s="160" t="str">
        <f t="shared" si="66"/>
        <v/>
      </c>
      <c r="J139" s="43"/>
      <c r="K139" s="43"/>
    </row>
    <row r="140" spans="1:11" s="48" customFormat="1" ht="15.75" customHeight="1" x14ac:dyDescent="0.25">
      <c r="A140" s="66"/>
      <c r="B140" s="116"/>
      <c r="C140" s="117"/>
      <c r="D140" s="118" t="str">
        <f t="shared" si="63"/>
        <v/>
      </c>
      <c r="E140" s="116"/>
      <c r="F140" s="117"/>
      <c r="G140" s="118" t="str">
        <f t="shared" si="64"/>
        <v/>
      </c>
      <c r="H140" s="160">
        <f t="shared" si="65"/>
        <v>0</v>
      </c>
      <c r="I140" s="160" t="str">
        <f t="shared" si="66"/>
        <v/>
      </c>
      <c r="J140" s="43"/>
      <c r="K140" s="43"/>
    </row>
    <row r="141" spans="1:11" s="48" customFormat="1" ht="15.75" customHeight="1" x14ac:dyDescent="0.3">
      <c r="A141" s="49"/>
      <c r="B141" s="133"/>
      <c r="C141" s="117"/>
      <c r="D141" s="118" t="str">
        <f t="shared" si="63"/>
        <v/>
      </c>
      <c r="E141" s="133"/>
      <c r="F141" s="134"/>
      <c r="G141" s="135" t="str">
        <f t="shared" si="64"/>
        <v/>
      </c>
      <c r="H141" s="160">
        <f t="shared" si="65"/>
        <v>0</v>
      </c>
      <c r="I141" s="160" t="str">
        <f t="shared" si="66"/>
        <v/>
      </c>
      <c r="J141" s="43"/>
      <c r="K141" s="43"/>
    </row>
    <row r="142" spans="1:11" s="54" customFormat="1" ht="15.75" customHeight="1" x14ac:dyDescent="0.3">
      <c r="A142" s="49"/>
      <c r="B142" s="107" t="s">
        <v>7</v>
      </c>
      <c r="C142" s="51" t="str">
        <f>IFERROR(IF(SUM(H136:H141)/COUNTA(C136:C141)=0,"",SUM(H136:H141)/COUNTA(C136:C141)),"")</f>
        <v/>
      </c>
      <c r="D142" s="110" t="str">
        <f>IFERROR(AVERAGE(I136:I141),"")</f>
        <v/>
      </c>
      <c r="E142" s="108"/>
      <c r="F142" s="109"/>
      <c r="G142" s="111" t="str">
        <f t="shared" si="64"/>
        <v/>
      </c>
      <c r="H142" s="160" t="str">
        <f t="shared" si="65"/>
        <v/>
      </c>
      <c r="I142" s="160" t="str">
        <f t="shared" si="66"/>
        <v/>
      </c>
      <c r="J142" s="43"/>
      <c r="K142" s="43"/>
    </row>
    <row r="143" spans="1:11" s="48" customFormat="1" ht="15.75" customHeight="1" x14ac:dyDescent="0.3">
      <c r="A143" s="62" t="s">
        <v>27</v>
      </c>
      <c r="B143" s="45" t="s">
        <v>118</v>
      </c>
      <c r="C143" s="63" t="s">
        <v>119</v>
      </c>
      <c r="D143" s="63"/>
      <c r="E143" s="64"/>
      <c r="F143" s="98"/>
      <c r="G143" s="99"/>
      <c r="H143" s="159"/>
      <c r="I143" s="159"/>
      <c r="J143" s="43"/>
      <c r="K143" s="43"/>
    </row>
    <row r="144" spans="1:11" s="48" customFormat="1" ht="15.75" customHeight="1" x14ac:dyDescent="0.3">
      <c r="A144" s="66"/>
      <c r="B144" s="116"/>
      <c r="C144" s="117"/>
      <c r="D144" s="118" t="str">
        <f>IFERROR(IF(C144&lt;&gt;"",C144/$E$1,""),"")</f>
        <v/>
      </c>
      <c r="E144" s="116"/>
      <c r="F144" s="117"/>
      <c r="G144" s="97" t="str">
        <f>IFERROR(IF(F144&lt;&gt;"",F144/$C$1,""),"")</f>
        <v/>
      </c>
      <c r="H144" s="160">
        <f t="shared" ref="H144" si="67">IF(F144&lt;&gt;"",F144,C144)</f>
        <v>0</v>
      </c>
      <c r="I144" s="160" t="str">
        <f t="shared" ref="I144" si="68">IF(G144&lt;&gt;"",G144,D144)</f>
        <v/>
      </c>
      <c r="J144" s="43"/>
      <c r="K144" s="43"/>
    </row>
    <row r="145" spans="1:11" s="48" customFormat="1" ht="15.75" customHeight="1" x14ac:dyDescent="0.3">
      <c r="A145" s="66"/>
      <c r="B145" s="116"/>
      <c r="C145" s="117"/>
      <c r="D145" s="118" t="str">
        <f>IFERROR(IF(C145&lt;&gt;"",C145/$E$1,""),"")</f>
        <v/>
      </c>
      <c r="E145" s="116"/>
      <c r="F145" s="117"/>
      <c r="G145" s="97" t="str">
        <f t="shared" ref="G145:G151" si="69">IFERROR(IF(F145&lt;&gt;"",F145/$C$1,""),"")</f>
        <v/>
      </c>
      <c r="H145" s="160">
        <f t="shared" ref="H145:H151" si="70">IF(F145&lt;&gt;"",F145,C145)</f>
        <v>0</v>
      </c>
      <c r="I145" s="160" t="str">
        <f t="shared" ref="I145:I151" si="71">IF(G145&lt;&gt;"",G145,D145)</f>
        <v/>
      </c>
      <c r="J145" s="43"/>
      <c r="K145" s="43"/>
    </row>
    <row r="146" spans="1:11" s="48" customFormat="1" ht="15.75" customHeight="1" x14ac:dyDescent="0.3">
      <c r="A146" s="66"/>
      <c r="B146" s="116"/>
      <c r="C146" s="117"/>
      <c r="D146" s="118" t="str">
        <f>IFERROR(IF(C146&lt;&gt;"",C146/$E$1,""),"")</f>
        <v/>
      </c>
      <c r="E146" s="116"/>
      <c r="F146" s="117"/>
      <c r="G146" s="97" t="str">
        <f t="shared" si="69"/>
        <v/>
      </c>
      <c r="H146" s="160">
        <f t="shared" si="70"/>
        <v>0</v>
      </c>
      <c r="I146" s="160" t="str">
        <f t="shared" si="71"/>
        <v/>
      </c>
      <c r="J146" s="43"/>
      <c r="K146" s="43"/>
    </row>
    <row r="147" spans="1:11" s="48" customFormat="1" ht="15.75" customHeight="1" x14ac:dyDescent="0.3">
      <c r="A147" s="66"/>
      <c r="B147" s="116"/>
      <c r="C147" s="117"/>
      <c r="D147" s="118" t="str">
        <f t="shared" ref="D147:D150" si="72">IFERROR(IF(C147&lt;&gt;"",C147/$E$1,""),"")</f>
        <v/>
      </c>
      <c r="E147" s="116"/>
      <c r="F147" s="117"/>
      <c r="G147" s="97" t="str">
        <f t="shared" si="69"/>
        <v/>
      </c>
      <c r="H147" s="160">
        <f t="shared" si="70"/>
        <v>0</v>
      </c>
      <c r="I147" s="160" t="str">
        <f t="shared" si="71"/>
        <v/>
      </c>
      <c r="J147" s="43"/>
      <c r="K147" s="43"/>
    </row>
    <row r="148" spans="1:11" s="48" customFormat="1" ht="15.75" customHeight="1" x14ac:dyDescent="0.3">
      <c r="A148" s="66"/>
      <c r="B148" s="116"/>
      <c r="C148" s="117"/>
      <c r="D148" s="118" t="str">
        <f t="shared" si="72"/>
        <v/>
      </c>
      <c r="E148" s="116"/>
      <c r="F148" s="117"/>
      <c r="G148" s="97" t="str">
        <f t="shared" si="69"/>
        <v/>
      </c>
      <c r="H148" s="160">
        <f t="shared" si="70"/>
        <v>0</v>
      </c>
      <c r="I148" s="160" t="str">
        <f t="shared" si="71"/>
        <v/>
      </c>
      <c r="J148" s="43"/>
      <c r="K148" s="43"/>
    </row>
    <row r="149" spans="1:11" s="48" customFormat="1" ht="15.75" customHeight="1" x14ac:dyDescent="0.3">
      <c r="A149" s="74"/>
      <c r="B149" s="116"/>
      <c r="C149" s="117"/>
      <c r="D149" s="118" t="str">
        <f t="shared" si="72"/>
        <v/>
      </c>
      <c r="E149" s="116"/>
      <c r="F149" s="117"/>
      <c r="G149" s="97" t="str">
        <f t="shared" si="69"/>
        <v/>
      </c>
      <c r="H149" s="160">
        <f t="shared" si="70"/>
        <v>0</v>
      </c>
      <c r="I149" s="160" t="str">
        <f t="shared" si="71"/>
        <v/>
      </c>
      <c r="J149" s="43"/>
      <c r="K149" s="43"/>
    </row>
    <row r="150" spans="1:11" s="48" customFormat="1" ht="15.75" customHeight="1" x14ac:dyDescent="0.3">
      <c r="A150" s="71"/>
      <c r="B150" s="116"/>
      <c r="C150" s="117"/>
      <c r="D150" s="118" t="str">
        <f t="shared" si="72"/>
        <v/>
      </c>
      <c r="E150" s="116"/>
      <c r="F150" s="117"/>
      <c r="G150" s="97" t="str">
        <f t="shared" si="69"/>
        <v/>
      </c>
      <c r="H150" s="160">
        <f t="shared" si="70"/>
        <v>0</v>
      </c>
      <c r="I150" s="160" t="str">
        <f t="shared" si="71"/>
        <v/>
      </c>
      <c r="J150" s="43"/>
      <c r="K150" s="43"/>
    </row>
    <row r="151" spans="1:11" s="54" customFormat="1" ht="15.75" customHeight="1" x14ac:dyDescent="0.3">
      <c r="A151" s="50"/>
      <c r="B151" s="50" t="s">
        <v>7</v>
      </c>
      <c r="C151" s="51" t="str">
        <f>IFERROR(IF(SUM(H147:H150)/COUNTA(C147:C150)=0,"",SUM(H147:H150)/COUNTA(C147:C150)),"")</f>
        <v/>
      </c>
      <c r="D151" s="51" t="str">
        <f>IFERROR(AVERAGE(I147:I150),"")</f>
        <v/>
      </c>
      <c r="E151" s="116"/>
      <c r="F151" s="117"/>
      <c r="G151" s="97" t="str">
        <f t="shared" si="69"/>
        <v/>
      </c>
      <c r="H151" s="160" t="str">
        <f t="shared" si="70"/>
        <v/>
      </c>
      <c r="I151" s="160" t="str">
        <f t="shared" si="71"/>
        <v/>
      </c>
      <c r="J151" s="43"/>
      <c r="K151" s="43"/>
    </row>
    <row r="152" spans="1:11" s="48" customFormat="1" ht="15.75" customHeight="1" x14ac:dyDescent="0.3">
      <c r="A152" s="62" t="s">
        <v>36</v>
      </c>
      <c r="B152" s="45" t="s">
        <v>118</v>
      </c>
      <c r="C152" s="63" t="s">
        <v>119</v>
      </c>
      <c r="D152" s="63"/>
      <c r="E152" s="64"/>
      <c r="F152" s="98"/>
      <c r="G152" s="99"/>
      <c r="H152" s="159"/>
      <c r="I152" s="159"/>
      <c r="J152" s="43"/>
      <c r="K152" s="43"/>
    </row>
    <row r="153" spans="1:11" s="48" customFormat="1" ht="15.75" customHeight="1" x14ac:dyDescent="0.25">
      <c r="A153" s="66"/>
      <c r="B153" s="116"/>
      <c r="C153" s="117"/>
      <c r="D153" s="118" t="str">
        <f t="shared" ref="D153:D163" si="73">IFERROR(IF(C153&lt;&gt;"",C153/$C$1,""),"")</f>
        <v/>
      </c>
      <c r="E153" s="116"/>
      <c r="F153" s="117"/>
      <c r="G153" s="118" t="str">
        <f>IFERROR(IF(F153&lt;&gt;"",F153/$C$1,""),"")</f>
        <v/>
      </c>
      <c r="H153" s="160">
        <f t="shared" ref="H153" si="74">IF(F153&lt;&gt;"",F153,C153)</f>
        <v>0</v>
      </c>
      <c r="I153" s="160" t="str">
        <f t="shared" ref="I153" si="75">IF(G153&lt;&gt;"",G153,D153)</f>
        <v/>
      </c>
      <c r="J153" s="43"/>
      <c r="K153" s="43"/>
    </row>
    <row r="154" spans="1:11" s="48" customFormat="1" ht="15.75" customHeight="1" x14ac:dyDescent="0.25">
      <c r="A154" s="66"/>
      <c r="B154" s="116"/>
      <c r="C154" s="117"/>
      <c r="D154" s="118" t="str">
        <f t="shared" si="73"/>
        <v/>
      </c>
      <c r="E154" s="116"/>
      <c r="F154" s="117"/>
      <c r="G154" s="118"/>
      <c r="H154" s="160">
        <f t="shared" ref="H154:H164" si="76">IF(F154&lt;&gt;"",F154,C154)</f>
        <v>0</v>
      </c>
      <c r="I154" s="160" t="str">
        <f t="shared" ref="I154:I164" si="77">IF(G154&lt;&gt;"",G154,D154)</f>
        <v/>
      </c>
      <c r="J154" s="43"/>
      <c r="K154" s="43"/>
    </row>
    <row r="155" spans="1:11" s="48" customFormat="1" ht="15.75" customHeight="1" x14ac:dyDescent="0.25">
      <c r="A155" s="66"/>
      <c r="B155" s="116"/>
      <c r="C155" s="117"/>
      <c r="D155" s="118" t="str">
        <f t="shared" si="73"/>
        <v/>
      </c>
      <c r="E155" s="116"/>
      <c r="F155" s="117"/>
      <c r="G155" s="118"/>
      <c r="H155" s="160">
        <f t="shared" si="76"/>
        <v>0</v>
      </c>
      <c r="I155" s="160" t="str">
        <f t="shared" si="77"/>
        <v/>
      </c>
      <c r="J155" s="43"/>
      <c r="K155" s="43"/>
    </row>
    <row r="156" spans="1:11" s="48" customFormat="1" ht="15.75" customHeight="1" x14ac:dyDescent="0.25">
      <c r="A156" s="66"/>
      <c r="B156" s="116"/>
      <c r="C156" s="117"/>
      <c r="D156" s="118" t="str">
        <f t="shared" si="73"/>
        <v/>
      </c>
      <c r="E156" s="116"/>
      <c r="F156" s="117"/>
      <c r="G156" s="118"/>
      <c r="H156" s="160">
        <f t="shared" si="76"/>
        <v>0</v>
      </c>
      <c r="I156" s="160" t="str">
        <f t="shared" si="77"/>
        <v/>
      </c>
      <c r="J156" s="43"/>
      <c r="K156" s="43"/>
    </row>
    <row r="157" spans="1:11" s="48" customFormat="1" ht="15.75" customHeight="1" x14ac:dyDescent="0.25">
      <c r="A157" s="66"/>
      <c r="B157" s="116"/>
      <c r="C157" s="117"/>
      <c r="D157" s="118" t="str">
        <f t="shared" si="73"/>
        <v/>
      </c>
      <c r="E157" s="116"/>
      <c r="F157" s="117"/>
      <c r="G157" s="118" t="str">
        <f>IFERROR(IF(F157&lt;&gt;"",F157/$C$1,""),"")</f>
        <v/>
      </c>
      <c r="H157" s="160">
        <f t="shared" si="76"/>
        <v>0</v>
      </c>
      <c r="I157" s="160" t="str">
        <f t="shared" si="77"/>
        <v/>
      </c>
      <c r="J157" s="43"/>
      <c r="K157" s="43"/>
    </row>
    <row r="158" spans="1:11" s="48" customFormat="1" ht="15.75" customHeight="1" x14ac:dyDescent="0.25">
      <c r="A158" s="66"/>
      <c r="B158" s="116"/>
      <c r="C158" s="117"/>
      <c r="D158" s="118" t="str">
        <f t="shared" si="73"/>
        <v/>
      </c>
      <c r="E158" s="116"/>
      <c r="F158" s="117"/>
      <c r="G158" s="118" t="str">
        <f>IFERROR(IF(F158&lt;&gt;"",F158/$C$1,""),"")</f>
        <v/>
      </c>
      <c r="H158" s="160">
        <f t="shared" si="76"/>
        <v>0</v>
      </c>
      <c r="I158" s="160" t="str">
        <f t="shared" si="77"/>
        <v/>
      </c>
      <c r="J158" s="43"/>
      <c r="K158" s="43"/>
    </row>
    <row r="159" spans="1:11" s="48" customFormat="1" ht="15.75" customHeight="1" x14ac:dyDescent="0.25">
      <c r="A159" s="66"/>
      <c r="B159" s="116"/>
      <c r="C159" s="117"/>
      <c r="D159" s="118" t="str">
        <f t="shared" si="73"/>
        <v/>
      </c>
      <c r="E159" s="116"/>
      <c r="F159" s="117"/>
      <c r="G159" s="118"/>
      <c r="H159" s="160">
        <f t="shared" si="76"/>
        <v>0</v>
      </c>
      <c r="I159" s="160" t="str">
        <f t="shared" si="77"/>
        <v/>
      </c>
      <c r="J159" s="43"/>
      <c r="K159" s="43"/>
    </row>
    <row r="160" spans="1:11" s="48" customFormat="1" ht="15.75" customHeight="1" x14ac:dyDescent="0.25">
      <c r="A160" s="66"/>
      <c r="B160" s="116"/>
      <c r="C160" s="117"/>
      <c r="D160" s="118" t="str">
        <f t="shared" si="73"/>
        <v/>
      </c>
      <c r="E160" s="116"/>
      <c r="F160" s="117"/>
      <c r="G160" s="118"/>
      <c r="H160" s="160">
        <f t="shared" si="76"/>
        <v>0</v>
      </c>
      <c r="I160" s="160" t="str">
        <f t="shared" si="77"/>
        <v/>
      </c>
      <c r="J160" s="43"/>
      <c r="K160" s="43"/>
    </row>
    <row r="161" spans="1:11" s="48" customFormat="1" ht="15.75" customHeight="1" x14ac:dyDescent="0.25">
      <c r="A161" s="66"/>
      <c r="B161" s="116"/>
      <c r="C161" s="117"/>
      <c r="D161" s="118" t="str">
        <f t="shared" si="73"/>
        <v/>
      </c>
      <c r="E161" s="116"/>
      <c r="F161" s="117"/>
      <c r="G161" s="118"/>
      <c r="H161" s="160">
        <f t="shared" si="76"/>
        <v>0</v>
      </c>
      <c r="I161" s="160" t="str">
        <f t="shared" si="77"/>
        <v/>
      </c>
      <c r="J161" s="43"/>
      <c r="K161" s="43"/>
    </row>
    <row r="162" spans="1:11" s="48" customFormat="1" ht="15.75" customHeight="1" x14ac:dyDescent="0.25">
      <c r="A162" s="66"/>
      <c r="B162" s="116"/>
      <c r="C162" s="117"/>
      <c r="D162" s="118" t="str">
        <f t="shared" si="73"/>
        <v/>
      </c>
      <c r="E162" s="116"/>
      <c r="F162" s="117"/>
      <c r="G162" s="118"/>
      <c r="H162" s="160">
        <f t="shared" si="76"/>
        <v>0</v>
      </c>
      <c r="I162" s="160" t="str">
        <f t="shared" si="77"/>
        <v/>
      </c>
      <c r="J162" s="43"/>
      <c r="K162" s="43"/>
    </row>
    <row r="163" spans="1:11" s="48" customFormat="1" ht="15.75" customHeight="1" x14ac:dyDescent="0.25">
      <c r="A163" s="71"/>
      <c r="B163" s="116"/>
      <c r="C163" s="117"/>
      <c r="D163" s="118" t="str">
        <f t="shared" si="73"/>
        <v/>
      </c>
      <c r="E163" s="116"/>
      <c r="F163" s="117"/>
      <c r="G163" s="118"/>
      <c r="H163" s="160">
        <f t="shared" si="76"/>
        <v>0</v>
      </c>
      <c r="I163" s="160" t="str">
        <f t="shared" si="77"/>
        <v/>
      </c>
      <c r="J163" s="43"/>
      <c r="K163" s="43"/>
    </row>
    <row r="164" spans="1:11" s="54" customFormat="1" ht="15.75" customHeight="1" x14ac:dyDescent="0.3">
      <c r="A164" s="50"/>
      <c r="B164" s="50" t="s">
        <v>7</v>
      </c>
      <c r="C164" s="51" t="str">
        <f>IFERROR(IF(SUM(H153:H163)/COUNTA(C153:C163)=0,"",SUM(H153:H163)/COUNTA(C153:C163)),"")</f>
        <v/>
      </c>
      <c r="D164" s="51" t="str">
        <f>IFERROR(AVERAGE(I153:I163),"")</f>
        <v/>
      </c>
      <c r="E164" s="116"/>
      <c r="F164" s="117"/>
      <c r="G164" s="118"/>
      <c r="H164" s="160" t="str">
        <f t="shared" si="76"/>
        <v/>
      </c>
      <c r="I164" s="160" t="str">
        <f t="shared" si="77"/>
        <v/>
      </c>
      <c r="J164" s="43"/>
      <c r="K164" s="43"/>
    </row>
    <row r="165" spans="1:11" s="48" customFormat="1" ht="15.75" customHeight="1" x14ac:dyDescent="0.3">
      <c r="A165" s="62" t="s">
        <v>3</v>
      </c>
      <c r="B165" s="45" t="s">
        <v>118</v>
      </c>
      <c r="C165" s="63" t="s">
        <v>119</v>
      </c>
      <c r="D165" s="63"/>
      <c r="E165" s="64"/>
      <c r="F165" s="98"/>
      <c r="G165" s="99"/>
      <c r="H165" s="159"/>
      <c r="I165" s="159"/>
      <c r="J165" s="43"/>
      <c r="K165" s="43"/>
    </row>
    <row r="166" spans="1:11" ht="15.75" customHeight="1" x14ac:dyDescent="0.25">
      <c r="A166" s="67"/>
      <c r="B166" s="116"/>
      <c r="C166" s="117"/>
      <c r="D166" s="118" t="str">
        <f>IFERROR(IF(C166&lt;&gt;"",C166/$E$1,""),"")</f>
        <v/>
      </c>
      <c r="E166" s="116"/>
      <c r="F166" s="117"/>
      <c r="G166" s="118" t="str">
        <f>IFERROR(IF(F166&lt;&gt;"",F166/$E$1,""),"")</f>
        <v/>
      </c>
      <c r="H166" s="160">
        <f t="shared" ref="H166:I166" si="78">IF(F166&lt;&gt;"",F166,C166)</f>
        <v>0</v>
      </c>
      <c r="I166" s="160" t="str">
        <f t="shared" si="78"/>
        <v/>
      </c>
    </row>
    <row r="167" spans="1:11" s="48" customFormat="1" ht="15.75" customHeight="1" x14ac:dyDescent="0.25">
      <c r="A167" s="66"/>
      <c r="B167" s="116"/>
      <c r="C167" s="117"/>
      <c r="D167" s="118" t="str">
        <f t="shared" ref="D167:D169" si="79">IFERROR(IF(C167&lt;&gt;"",C167/$E$1,""),"")</f>
        <v/>
      </c>
      <c r="E167" s="116"/>
      <c r="F167" s="117"/>
      <c r="G167" s="118" t="str">
        <f t="shared" ref="G167:G170" si="80">IFERROR(IF(F167&lt;&gt;"",F167/$E$1,""),"")</f>
        <v/>
      </c>
      <c r="H167" s="160">
        <f t="shared" ref="H167:H170" si="81">IF(F167&lt;&gt;"",F167,C167)</f>
        <v>0</v>
      </c>
      <c r="I167" s="160" t="str">
        <f t="shared" ref="I167:I170" si="82">IF(G167&lt;&gt;"",G167,D167)</f>
        <v/>
      </c>
      <c r="J167" s="43"/>
      <c r="K167" s="43"/>
    </row>
    <row r="168" spans="1:11" s="48" customFormat="1" ht="15.75" customHeight="1" x14ac:dyDescent="0.25">
      <c r="A168" s="66"/>
      <c r="B168" s="116"/>
      <c r="C168" s="117"/>
      <c r="D168" s="118" t="str">
        <f t="shared" si="79"/>
        <v/>
      </c>
      <c r="E168" s="116"/>
      <c r="F168" s="117"/>
      <c r="G168" s="118" t="str">
        <f t="shared" si="80"/>
        <v/>
      </c>
      <c r="H168" s="160">
        <f t="shared" si="81"/>
        <v>0</v>
      </c>
      <c r="I168" s="160" t="str">
        <f t="shared" si="82"/>
        <v/>
      </c>
      <c r="J168" s="43"/>
      <c r="K168" s="43"/>
    </row>
    <row r="169" spans="1:11" s="48" customFormat="1" ht="15.75" customHeight="1" x14ac:dyDescent="0.3">
      <c r="A169" s="49"/>
      <c r="B169" s="116"/>
      <c r="C169" s="117"/>
      <c r="D169" s="118" t="str">
        <f t="shared" si="79"/>
        <v/>
      </c>
      <c r="E169" s="116"/>
      <c r="F169" s="117"/>
      <c r="G169" s="118" t="str">
        <f t="shared" si="80"/>
        <v/>
      </c>
      <c r="H169" s="160">
        <f t="shared" si="81"/>
        <v>0</v>
      </c>
      <c r="I169" s="160" t="str">
        <f t="shared" si="82"/>
        <v/>
      </c>
      <c r="J169" s="43"/>
      <c r="K169" s="43"/>
    </row>
    <row r="170" spans="1:11" s="54" customFormat="1" ht="15.75" customHeight="1" x14ac:dyDescent="0.3">
      <c r="A170" s="50"/>
      <c r="B170" s="50" t="s">
        <v>7</v>
      </c>
      <c r="C170" s="51" t="str">
        <f>IFERROR(IF(SUM(H166:H169)/COUNTA(C166:C169)=0,"",SUM(H166:H169)/COUNTA(C166:C169)),"")</f>
        <v/>
      </c>
      <c r="D170" s="51" t="str">
        <f>IFERROR(AVERAGE(I166:I169),"")</f>
        <v/>
      </c>
      <c r="E170" s="116"/>
      <c r="F170" s="117"/>
      <c r="G170" s="118" t="str">
        <f t="shared" si="80"/>
        <v/>
      </c>
      <c r="H170" s="160" t="str">
        <f t="shared" si="81"/>
        <v/>
      </c>
      <c r="I170" s="160" t="str">
        <f t="shared" si="82"/>
        <v/>
      </c>
      <c r="J170" s="43"/>
      <c r="K170" s="43"/>
    </row>
    <row r="171" spans="1:11" s="48" customFormat="1" ht="15.75" customHeight="1" x14ac:dyDescent="0.3">
      <c r="A171" s="62" t="s">
        <v>55</v>
      </c>
      <c r="B171" s="45" t="s">
        <v>118</v>
      </c>
      <c r="C171" s="63" t="s">
        <v>119</v>
      </c>
      <c r="D171" s="63"/>
      <c r="E171" s="64"/>
      <c r="F171" s="98"/>
      <c r="G171" s="99"/>
      <c r="H171" s="159"/>
      <c r="I171" s="159"/>
      <c r="J171" s="43"/>
      <c r="K171" s="43"/>
    </row>
    <row r="172" spans="1:11" s="48" customFormat="1" ht="15.75" customHeight="1" x14ac:dyDescent="0.25">
      <c r="A172" s="66"/>
      <c r="B172" s="116"/>
      <c r="C172" s="117"/>
      <c r="D172" s="118" t="str">
        <f>IFERROR(IF(C172&lt;&gt;"",C172/$E$1,""),"")</f>
        <v/>
      </c>
      <c r="E172" s="116"/>
      <c r="F172" s="117"/>
      <c r="G172" s="118" t="str">
        <f>IFERROR(IF(F172&lt;&gt;"",F172/$E$1,""),"")</f>
        <v/>
      </c>
      <c r="H172" s="160">
        <f>IF(F172&lt;&gt;"",F172,C172)</f>
        <v>0</v>
      </c>
      <c r="I172" s="160" t="str">
        <f>IF(G172&lt;&gt;"",G172,D172)</f>
        <v/>
      </c>
      <c r="J172" s="43"/>
      <c r="K172" s="43"/>
    </row>
    <row r="173" spans="1:11" s="48" customFormat="1" ht="15.75" customHeight="1" x14ac:dyDescent="0.25">
      <c r="A173" s="66"/>
      <c r="B173" s="116"/>
      <c r="C173" s="117"/>
      <c r="D173" s="118" t="str">
        <f>IFERROR(IF(C173&lt;&gt;"",C173/$E$1,""),"")</f>
        <v/>
      </c>
      <c r="E173" s="116"/>
      <c r="F173" s="117"/>
      <c r="G173" s="118" t="str">
        <f t="shared" ref="G173:G175" si="83">IFERROR(IF(F173&lt;&gt;"",F173/$E$1,""),"")</f>
        <v/>
      </c>
      <c r="H173" s="160">
        <f t="shared" ref="H173:H175" si="84">IF(F173&lt;&gt;"",F173,C173)</f>
        <v>0</v>
      </c>
      <c r="I173" s="160" t="str">
        <f t="shared" ref="I173:I175" si="85">IF(G173&lt;&gt;"",G173,D173)</f>
        <v/>
      </c>
      <c r="J173" s="43"/>
      <c r="K173" s="43"/>
    </row>
    <row r="174" spans="1:11" s="54" customFormat="1" ht="15.75" customHeight="1" x14ac:dyDescent="0.3">
      <c r="A174" s="49"/>
      <c r="B174" s="116"/>
      <c r="C174" s="117"/>
      <c r="D174" s="118" t="str">
        <f>IFERROR(IF(C174&lt;&gt;"",C174/$E$1,""),"")</f>
        <v/>
      </c>
      <c r="E174" s="116"/>
      <c r="F174" s="117"/>
      <c r="G174" s="118" t="str">
        <f t="shared" si="83"/>
        <v/>
      </c>
      <c r="H174" s="160">
        <f t="shared" si="84"/>
        <v>0</v>
      </c>
      <c r="I174" s="160" t="str">
        <f t="shared" si="85"/>
        <v/>
      </c>
      <c r="J174" s="43"/>
      <c r="K174" s="43"/>
    </row>
    <row r="175" spans="1:11" s="54" customFormat="1" ht="15.75" customHeight="1" x14ac:dyDescent="0.3">
      <c r="A175" s="50"/>
      <c r="B175" s="50" t="s">
        <v>7</v>
      </c>
      <c r="C175" s="51" t="str">
        <f>IFERROR(IF(SUM(H172:H174)/COUNTA(C172:C174)=0,"",SUM(H172:H174)/COUNTA(C172:C174)),"")</f>
        <v/>
      </c>
      <c r="D175" s="51" t="str">
        <f>IFERROR(AVERAGE(I172:I174),"")</f>
        <v/>
      </c>
      <c r="E175" s="116"/>
      <c r="F175" s="117"/>
      <c r="G175" s="118" t="str">
        <f t="shared" si="83"/>
        <v/>
      </c>
      <c r="H175" s="160" t="str">
        <f t="shared" si="84"/>
        <v/>
      </c>
      <c r="I175" s="160" t="str">
        <f t="shared" si="85"/>
        <v/>
      </c>
      <c r="J175" s="43"/>
      <c r="K175" s="43"/>
    </row>
    <row r="176" spans="1:11" s="48" customFormat="1" ht="15.75" customHeight="1" x14ac:dyDescent="0.3">
      <c r="A176" s="62" t="s">
        <v>76</v>
      </c>
      <c r="B176" s="45" t="s">
        <v>118</v>
      </c>
      <c r="C176" s="63" t="s">
        <v>119</v>
      </c>
      <c r="D176" s="63"/>
      <c r="E176" s="64"/>
      <c r="F176" s="98"/>
      <c r="G176" s="99"/>
      <c r="H176" s="159"/>
      <c r="I176" s="159"/>
      <c r="J176" s="43"/>
      <c r="K176" s="43"/>
    </row>
    <row r="177" spans="1:11" s="48" customFormat="1" ht="15.75" customHeight="1" x14ac:dyDescent="0.25">
      <c r="A177" s="66"/>
      <c r="B177" s="116"/>
      <c r="C177" s="117"/>
      <c r="D177" s="118" t="str">
        <f>IFERROR(IF(C177&lt;&gt;"",C177/$E$1,""),"")</f>
        <v/>
      </c>
      <c r="E177" s="116"/>
      <c r="F177" s="117"/>
      <c r="G177" s="118" t="str">
        <f>IFERROR(IF(F177&lt;&gt;"",F177/$E$1,""),"")</f>
        <v/>
      </c>
      <c r="H177" s="160">
        <f>IF(F177&lt;&gt;"",F177,C177)</f>
        <v>0</v>
      </c>
      <c r="I177" s="160" t="str">
        <f>IF(G177&lt;&gt;"",G177,D177)</f>
        <v/>
      </c>
      <c r="J177" s="43"/>
      <c r="K177" s="43"/>
    </row>
    <row r="178" spans="1:11" s="48" customFormat="1" ht="15.75" customHeight="1" x14ac:dyDescent="0.25">
      <c r="A178" s="66"/>
      <c r="B178" s="116"/>
      <c r="C178" s="117"/>
      <c r="D178" s="118" t="str">
        <f>IFERROR(IF(C178&lt;&gt;"",C178/$E$1,""),"")</f>
        <v/>
      </c>
      <c r="E178" s="116"/>
      <c r="F178" s="117"/>
      <c r="G178" s="118"/>
      <c r="H178" s="160">
        <f t="shared" ref="H178:H179" si="86">IF(F178&lt;&gt;"",F178,C178)</f>
        <v>0</v>
      </c>
      <c r="I178" s="160" t="str">
        <f t="shared" ref="I178:I179" si="87">IF(G178&lt;&gt;"",G178,D178)</f>
        <v/>
      </c>
      <c r="J178" s="43"/>
      <c r="K178" s="43"/>
    </row>
    <row r="179" spans="1:11" s="48" customFormat="1" ht="15.75" customHeight="1" x14ac:dyDescent="0.3">
      <c r="A179" s="49"/>
      <c r="B179" s="50" t="s">
        <v>7</v>
      </c>
      <c r="C179" s="51" t="str">
        <f>IFERROR(IF(SUM(H171:H178)/COUNTA(C171:C178)=0,"",SUM(H171:H178)/COUNTA(C171:C178)),"")</f>
        <v/>
      </c>
      <c r="D179" s="51" t="str">
        <f>IFERROR(AVERAGE(I171:I178),"")</f>
        <v/>
      </c>
      <c r="E179" s="116"/>
      <c r="F179" s="117"/>
      <c r="G179" s="118"/>
      <c r="H179" s="160" t="str">
        <f t="shared" si="86"/>
        <v/>
      </c>
      <c r="I179" s="160" t="str">
        <f t="shared" si="87"/>
        <v/>
      </c>
      <c r="J179" s="43"/>
      <c r="K179" s="43"/>
    </row>
    <row r="180" spans="1:11" s="48" customFormat="1" ht="15.75" customHeight="1" x14ac:dyDescent="0.3">
      <c r="A180" s="65" t="s">
        <v>131</v>
      </c>
      <c r="B180" s="45" t="s">
        <v>118</v>
      </c>
      <c r="C180" s="63" t="s">
        <v>119</v>
      </c>
      <c r="D180" s="63"/>
      <c r="E180" s="63"/>
      <c r="F180" s="98"/>
      <c r="G180" s="98"/>
      <c r="H180" s="159"/>
      <c r="I180" s="159"/>
      <c r="J180" s="43"/>
      <c r="K180" s="43"/>
    </row>
    <row r="181" spans="1:11" s="48" customFormat="1" ht="15.75" customHeight="1" x14ac:dyDescent="0.25">
      <c r="A181" s="66"/>
      <c r="B181" s="116"/>
      <c r="C181" s="117"/>
      <c r="D181" s="118" t="str">
        <f t="shared" ref="D181:D182" si="88">IFERROR(IF(C181&lt;&gt;"",C181/$E$1,""),"")</f>
        <v/>
      </c>
      <c r="E181" s="116"/>
      <c r="F181" s="117"/>
      <c r="G181" s="118"/>
      <c r="H181" s="160">
        <f>IF(F181&lt;&gt;"",F181,C181)</f>
        <v>0</v>
      </c>
      <c r="I181" s="160" t="str">
        <f>IF(G181&lt;&gt;"",G181,D181)</f>
        <v/>
      </c>
      <c r="J181" s="43"/>
      <c r="K181" s="43"/>
    </row>
    <row r="182" spans="1:11" s="48" customFormat="1" ht="15.75" customHeight="1" x14ac:dyDescent="0.3">
      <c r="A182" s="49"/>
      <c r="B182" s="116"/>
      <c r="C182" s="117"/>
      <c r="D182" s="118" t="str">
        <f t="shared" si="88"/>
        <v/>
      </c>
      <c r="E182" s="116"/>
      <c r="F182" s="117"/>
      <c r="G182" s="118"/>
      <c r="H182" s="160">
        <f t="shared" ref="H182:H183" si="89">IF(F182&lt;&gt;"",F182,C182)</f>
        <v>0</v>
      </c>
      <c r="I182" s="160" t="str">
        <f t="shared" ref="I182:I183" si="90">IF(G182&lt;&gt;"",G182,D182)</f>
        <v/>
      </c>
      <c r="J182" s="43"/>
      <c r="K182" s="43"/>
    </row>
    <row r="183" spans="1:11" s="48" customFormat="1" ht="15.6" customHeight="1" x14ac:dyDescent="0.3">
      <c r="A183" s="86"/>
      <c r="B183" s="50" t="s">
        <v>7</v>
      </c>
      <c r="C183" s="51" t="str">
        <f>IFERROR(IF(SUM(H177:H182)/COUNTA(C177:C182)=0,"",SUM(H177:H182)/COUNTA(C177:C182)),"")</f>
        <v/>
      </c>
      <c r="D183" s="51" t="str">
        <f>IFERROR(AVERAGE(I177:I182),"")</f>
        <v/>
      </c>
      <c r="E183" s="116"/>
      <c r="F183" s="117"/>
      <c r="G183" s="118"/>
      <c r="H183" s="160" t="str">
        <f t="shared" si="89"/>
        <v/>
      </c>
      <c r="I183" s="160" t="str">
        <f t="shared" si="90"/>
        <v/>
      </c>
      <c r="J183" s="43"/>
      <c r="K183" s="43"/>
    </row>
    <row r="184" spans="1:11" s="48" customFormat="1" ht="15.6" customHeight="1" thickBot="1" x14ac:dyDescent="0.35">
      <c r="A184" s="86"/>
      <c r="B184" s="50"/>
      <c r="C184" s="86"/>
      <c r="D184" s="86"/>
      <c r="E184" s="52"/>
      <c r="F184" s="53"/>
      <c r="G184" s="53"/>
      <c r="H184" s="158"/>
      <c r="I184" s="158"/>
      <c r="J184" s="43"/>
      <c r="K184" s="43"/>
    </row>
    <row r="185" spans="1:11" s="48" customFormat="1" ht="15.6" customHeight="1" thickBot="1" x14ac:dyDescent="0.35">
      <c r="A185" s="86"/>
      <c r="B185" s="50"/>
      <c r="C185" s="86"/>
      <c r="D185" s="86"/>
      <c r="E185" s="52"/>
      <c r="F185" s="136" t="s">
        <v>120</v>
      </c>
      <c r="G185" s="137"/>
      <c r="H185" s="158"/>
      <c r="I185" s="158"/>
      <c r="J185" s="43"/>
      <c r="K185" s="43"/>
    </row>
    <row r="186" spans="1:11" s="48" customFormat="1" ht="15.75" customHeight="1" x14ac:dyDescent="0.3">
      <c r="A186" s="86"/>
      <c r="B186" s="50"/>
      <c r="C186" s="86"/>
      <c r="D186" s="86"/>
      <c r="E186" s="52"/>
      <c r="F186" s="58" t="s">
        <v>121</v>
      </c>
      <c r="G186" s="59" t="str">
        <f>D170</f>
        <v/>
      </c>
      <c r="H186" s="158"/>
      <c r="I186" s="158"/>
      <c r="J186" s="43"/>
      <c r="K186" s="43"/>
    </row>
    <row r="187" spans="1:11" s="48" customFormat="1" ht="15.75" customHeight="1" x14ac:dyDescent="0.3">
      <c r="A187" s="86"/>
      <c r="B187" s="50"/>
      <c r="C187" s="86"/>
      <c r="D187" s="86"/>
      <c r="E187" s="52"/>
      <c r="F187" s="58" t="s">
        <v>122</v>
      </c>
      <c r="G187" s="59" t="str">
        <f>D88</f>
        <v/>
      </c>
      <c r="H187" s="158"/>
      <c r="I187" s="158"/>
      <c r="J187" s="43"/>
      <c r="K187" s="43"/>
    </row>
    <row r="188" spans="1:11" s="48" customFormat="1" ht="15.75" customHeight="1" x14ac:dyDescent="0.3">
      <c r="A188" s="86"/>
      <c r="B188" s="90"/>
      <c r="C188" s="86"/>
      <c r="D188" s="86"/>
      <c r="E188" s="85"/>
      <c r="F188" s="58" t="s">
        <v>123</v>
      </c>
      <c r="G188" s="59" t="str">
        <f>D104</f>
        <v/>
      </c>
      <c r="H188" s="158"/>
      <c r="I188" s="158"/>
      <c r="J188" s="43"/>
      <c r="K188" s="43"/>
    </row>
    <row r="189" spans="1:11" s="48" customFormat="1" ht="15.75" customHeight="1" x14ac:dyDescent="0.3">
      <c r="A189" s="86"/>
      <c r="B189" s="90"/>
      <c r="C189" s="86"/>
      <c r="D189" s="86"/>
      <c r="E189" s="85"/>
      <c r="F189" s="58" t="s">
        <v>124</v>
      </c>
      <c r="G189" s="59" t="str">
        <f>D151</f>
        <v/>
      </c>
      <c r="H189" s="158"/>
      <c r="I189" s="158"/>
      <c r="J189" s="43"/>
      <c r="K189" s="43"/>
    </row>
    <row r="190" spans="1:11" s="48" customFormat="1" ht="15.75" customHeight="1" x14ac:dyDescent="0.3">
      <c r="A190" s="86"/>
      <c r="B190" s="90"/>
      <c r="C190" s="86"/>
      <c r="D190" s="86"/>
      <c r="E190" s="85"/>
      <c r="F190" s="58" t="s">
        <v>125</v>
      </c>
      <c r="G190" s="59" t="str">
        <f>D95</f>
        <v/>
      </c>
      <c r="H190" s="158"/>
      <c r="I190" s="158"/>
      <c r="J190" s="43"/>
      <c r="K190" s="43"/>
    </row>
    <row r="191" spans="1:11" s="48" customFormat="1" ht="15.75" customHeight="1" x14ac:dyDescent="0.3">
      <c r="A191" s="86"/>
      <c r="B191" s="90"/>
      <c r="C191" s="86"/>
      <c r="D191" s="86"/>
      <c r="E191" s="85"/>
      <c r="F191" s="58" t="s">
        <v>126</v>
      </c>
      <c r="G191" s="59" t="str">
        <f>D114</f>
        <v/>
      </c>
      <c r="H191" s="158"/>
      <c r="I191" s="158"/>
      <c r="J191" s="43"/>
      <c r="K191" s="43"/>
    </row>
    <row r="192" spans="1:11" s="48" customFormat="1" ht="15.75" customHeight="1" x14ac:dyDescent="0.3">
      <c r="A192" s="86"/>
      <c r="B192" s="90"/>
      <c r="C192" s="86"/>
      <c r="D192" s="86"/>
      <c r="E192" s="85"/>
      <c r="F192" s="58" t="s">
        <v>127</v>
      </c>
      <c r="G192" s="59" t="str">
        <f>D42</f>
        <v/>
      </c>
      <c r="H192" s="158"/>
      <c r="I192" s="158"/>
      <c r="J192" s="43"/>
      <c r="K192" s="43"/>
    </row>
    <row r="193" spans="1:11" s="48" customFormat="1" ht="15.75" customHeight="1" x14ac:dyDescent="0.3">
      <c r="A193" s="86"/>
      <c r="B193" s="90"/>
      <c r="C193" s="86"/>
      <c r="D193" s="86"/>
      <c r="E193" s="85"/>
      <c r="F193" s="58" t="s">
        <v>128</v>
      </c>
      <c r="G193" s="59" t="str">
        <f>D75</f>
        <v/>
      </c>
      <c r="H193" s="158"/>
      <c r="I193" s="158"/>
      <c r="J193" s="43"/>
      <c r="K193" s="43"/>
    </row>
    <row r="194" spans="1:11" s="48" customFormat="1" ht="15.75" customHeight="1" x14ac:dyDescent="0.3">
      <c r="A194" s="86"/>
      <c r="B194" s="90"/>
      <c r="C194" s="86"/>
      <c r="D194" s="86"/>
      <c r="E194" s="85"/>
      <c r="F194" s="58" t="s">
        <v>129</v>
      </c>
      <c r="G194" s="59" t="str">
        <f>D142</f>
        <v/>
      </c>
      <c r="H194" s="158"/>
      <c r="I194" s="158"/>
      <c r="J194" s="43"/>
      <c r="K194" s="43"/>
    </row>
    <row r="195" spans="1:11" s="48" customFormat="1" ht="15.75" customHeight="1" x14ac:dyDescent="0.3">
      <c r="A195" s="86"/>
      <c r="B195" s="90"/>
      <c r="C195" s="85"/>
      <c r="D195" s="85"/>
      <c r="E195" s="85"/>
      <c r="F195" s="60" t="s">
        <v>114</v>
      </c>
      <c r="G195" s="59" t="str">
        <f>D68</f>
        <v/>
      </c>
      <c r="H195" s="158"/>
      <c r="I195" s="158"/>
      <c r="J195" s="43"/>
      <c r="K195" s="43"/>
    </row>
    <row r="196" spans="1:11" s="48" customFormat="1" ht="15.75" customHeight="1" x14ac:dyDescent="0.3">
      <c r="A196" s="86"/>
      <c r="B196" s="90"/>
      <c r="C196" s="85"/>
      <c r="D196" s="85"/>
      <c r="E196" s="85"/>
      <c r="F196" s="61"/>
      <c r="G196" s="103"/>
      <c r="H196" s="158"/>
      <c r="I196" s="158"/>
      <c r="J196" s="43"/>
      <c r="K196" s="43"/>
    </row>
    <row r="197" spans="1:11" ht="18.75" x14ac:dyDescent="0.3">
      <c r="A197" s="86"/>
      <c r="B197" s="90"/>
      <c r="F197" s="61"/>
      <c r="G197" s="103"/>
    </row>
  </sheetData>
  <sheetProtection formatCells="0"/>
  <mergeCells count="1">
    <mergeCell ref="F185:G185"/>
  </mergeCells>
  <conditionalFormatting sqref="B58:B59 E58:E59 E61:E63 B61:B63 B65:B67 E65:E67">
    <cfRule type="iconSet" priority="54">
      <iconSet>
        <cfvo type="percent" val="0"/>
        <cfvo type="formula" val="TODAY()-30"/>
        <cfvo type="formula" val="TODAY()-15"/>
      </iconSet>
    </cfRule>
  </conditionalFormatting>
  <conditionalFormatting sqref="B102:B103 B97:B100 E97:E104">
    <cfRule type="iconSet" priority="52">
      <iconSet>
        <cfvo type="percent" val="0"/>
        <cfvo type="formula" val="TODAY()-30"/>
        <cfvo type="formula" val="TODAY()-15"/>
      </iconSet>
    </cfRule>
  </conditionalFormatting>
  <conditionalFormatting sqref="B106:B113 E106:E114">
    <cfRule type="iconSet" priority="51">
      <iconSet>
        <cfvo type="percent" val="0"/>
        <cfvo type="formula" val="TODAY()-30"/>
        <cfvo type="formula" val="TODAY()-15"/>
      </iconSet>
    </cfRule>
  </conditionalFormatting>
  <conditionalFormatting sqref="B162:B163 E162:E164">
    <cfRule type="iconSet" priority="50">
      <iconSet>
        <cfvo type="percent" val="0"/>
        <cfvo type="formula" val="TODAY()-30"/>
        <cfvo type="formula" val="TODAY()-15"/>
      </iconSet>
    </cfRule>
  </conditionalFormatting>
  <conditionalFormatting sqref="B18:B19 E18:E20">
    <cfRule type="iconSet" priority="56">
      <iconSet>
        <cfvo type="percent" val="0"/>
        <cfvo type="formula" val="TODAY()-30"/>
        <cfvo type="formula" val="TODAY()-15"/>
      </iconSet>
    </cfRule>
  </conditionalFormatting>
  <conditionalFormatting sqref="B22:B23 E22:E24">
    <cfRule type="iconSet" priority="57">
      <iconSet>
        <cfvo type="percent" val="0"/>
        <cfvo type="formula" val="TODAY()-30"/>
        <cfvo type="formula" val="TODAY()-15"/>
      </iconSet>
    </cfRule>
  </conditionalFormatting>
  <conditionalFormatting sqref="B40">
    <cfRule type="iconSet" priority="47">
      <iconSet>
        <cfvo type="percent" val="0"/>
        <cfvo type="formula" val="TODAY()-30"/>
        <cfvo type="formula" val="TODAY()-15"/>
      </iconSet>
    </cfRule>
  </conditionalFormatting>
  <conditionalFormatting sqref="B41">
    <cfRule type="iconSet" priority="43">
      <iconSet>
        <cfvo type="percent" val="0"/>
        <cfvo type="formula" val="TODAY()-30"/>
        <cfvo type="formula" val="TODAY()-15"/>
      </iconSet>
    </cfRule>
  </conditionalFormatting>
  <conditionalFormatting sqref="E94">
    <cfRule type="iconSet" priority="42">
      <iconSet>
        <cfvo type="percent" val="0"/>
        <cfvo type="formula" val="TODAY()-30"/>
        <cfvo type="formula" val="TODAY()-15"/>
      </iconSet>
    </cfRule>
  </conditionalFormatting>
  <conditionalFormatting sqref="B94">
    <cfRule type="iconSet" priority="41">
      <iconSet>
        <cfvo type="percent" val="0"/>
        <cfvo type="formula" val="TODAY()-30"/>
        <cfvo type="formula" val="TODAY()-15"/>
      </iconSet>
    </cfRule>
  </conditionalFormatting>
  <conditionalFormatting sqref="B101">
    <cfRule type="iconSet" priority="40">
      <iconSet>
        <cfvo type="percent" val="0"/>
        <cfvo type="formula" val="TODAY()-30"/>
        <cfvo type="formula" val="TODAY()-15"/>
      </iconSet>
    </cfRule>
  </conditionalFormatting>
  <conditionalFormatting sqref="B34">
    <cfRule type="iconSet" priority="38">
      <iconSet>
        <cfvo type="percent" val="0"/>
        <cfvo type="formula" val="TODAY()-30"/>
        <cfvo type="formula" val="TODAY()-15"/>
      </iconSet>
    </cfRule>
  </conditionalFormatting>
  <conditionalFormatting sqref="E83 B83">
    <cfRule type="iconSet" priority="37">
      <iconSet>
        <cfvo type="percent" val="0"/>
        <cfvo type="formula" val="TODAY()-30"/>
        <cfvo type="formula" val="TODAY()-15"/>
      </iconSet>
    </cfRule>
  </conditionalFormatting>
  <conditionalFormatting sqref="E85">
    <cfRule type="iconSet" priority="36">
      <iconSet>
        <cfvo type="percent" val="0"/>
        <cfvo type="formula" val="TODAY()-30"/>
        <cfvo type="formula" val="TODAY()-15"/>
      </iconSet>
    </cfRule>
  </conditionalFormatting>
  <conditionalFormatting sqref="B85">
    <cfRule type="iconSet" priority="35">
      <iconSet>
        <cfvo type="percent" val="0"/>
        <cfvo type="formula" val="TODAY()-30"/>
        <cfvo type="formula" val="TODAY()-15"/>
      </iconSet>
    </cfRule>
  </conditionalFormatting>
  <conditionalFormatting sqref="B81 E81">
    <cfRule type="iconSet" priority="34">
      <iconSet>
        <cfvo type="percent" val="0"/>
        <cfvo type="formula" val="TODAY()-30"/>
        <cfvo type="formula" val="TODAY()-15"/>
      </iconSet>
    </cfRule>
  </conditionalFormatting>
  <conditionalFormatting sqref="E80">
    <cfRule type="iconSet" priority="33">
      <iconSet>
        <cfvo type="percent" val="0"/>
        <cfvo type="formula" val="TODAY()-30"/>
        <cfvo type="formula" val="TODAY()-15"/>
      </iconSet>
    </cfRule>
  </conditionalFormatting>
  <conditionalFormatting sqref="B80">
    <cfRule type="iconSet" priority="32">
      <iconSet>
        <cfvo type="percent" val="0"/>
        <cfvo type="formula" val="TODAY()-30"/>
        <cfvo type="formula" val="TODAY()-15"/>
      </iconSet>
    </cfRule>
  </conditionalFormatting>
  <conditionalFormatting sqref="E90">
    <cfRule type="iconSet" priority="31">
      <iconSet>
        <cfvo type="percent" val="0"/>
        <cfvo type="formula" val="TODAY()-30"/>
        <cfvo type="formula" val="TODAY()-15"/>
      </iconSet>
    </cfRule>
  </conditionalFormatting>
  <conditionalFormatting sqref="B90">
    <cfRule type="iconSet" priority="30">
      <iconSet>
        <cfvo type="percent" val="0"/>
        <cfvo type="formula" val="TODAY()-30"/>
        <cfvo type="formula" val="TODAY()-15"/>
      </iconSet>
    </cfRule>
  </conditionalFormatting>
  <conditionalFormatting sqref="E91">
    <cfRule type="iconSet" priority="29">
      <iconSet>
        <cfvo type="percent" val="0"/>
        <cfvo type="formula" val="TODAY()-30"/>
        <cfvo type="formula" val="TODAY()-15"/>
      </iconSet>
    </cfRule>
  </conditionalFormatting>
  <conditionalFormatting sqref="B91">
    <cfRule type="iconSet" priority="28">
      <iconSet>
        <cfvo type="percent" val="0"/>
        <cfvo type="formula" val="TODAY()-30"/>
        <cfvo type="formula" val="TODAY()-15"/>
      </iconSet>
    </cfRule>
  </conditionalFormatting>
  <conditionalFormatting sqref="E125:E126 B125:B126">
    <cfRule type="iconSet" priority="27">
      <iconSet>
        <cfvo type="percent" val="0"/>
        <cfvo type="formula" val="TODAY()-30"/>
        <cfvo type="formula" val="TODAY()-15"/>
      </iconSet>
    </cfRule>
  </conditionalFormatting>
  <conditionalFormatting sqref="E127:E129 B127:B129">
    <cfRule type="iconSet" priority="26">
      <iconSet>
        <cfvo type="percent" val="0"/>
        <cfvo type="formula" val="TODAY()-30"/>
        <cfvo type="formula" val="TODAY()-15"/>
      </iconSet>
    </cfRule>
  </conditionalFormatting>
  <conditionalFormatting sqref="E137 B137">
    <cfRule type="iconSet" priority="25">
      <iconSet>
        <cfvo type="percent" val="0"/>
        <cfvo type="formula" val="TODAY()-30"/>
        <cfvo type="formula" val="TODAY()-15"/>
      </iconSet>
    </cfRule>
  </conditionalFormatting>
  <conditionalFormatting sqref="E138 B138">
    <cfRule type="iconSet" priority="24">
      <iconSet>
        <cfvo type="percent" val="0"/>
        <cfvo type="formula" val="TODAY()-30"/>
        <cfvo type="formula" val="TODAY()-15"/>
      </iconSet>
    </cfRule>
  </conditionalFormatting>
  <conditionalFormatting sqref="E139 B139">
    <cfRule type="iconSet" priority="23">
      <iconSet>
        <cfvo type="percent" val="0"/>
        <cfvo type="formula" val="TODAY()-30"/>
        <cfvo type="formula" val="TODAY()-15"/>
      </iconSet>
    </cfRule>
  </conditionalFormatting>
  <conditionalFormatting sqref="B144:B145 E144:E151">
    <cfRule type="iconSet" priority="22">
      <iconSet>
        <cfvo type="percent" val="0"/>
        <cfvo type="formula" val="TODAY()-30"/>
        <cfvo type="formula" val="TODAY()-15"/>
      </iconSet>
    </cfRule>
  </conditionalFormatting>
  <conditionalFormatting sqref="B146">
    <cfRule type="iconSet" priority="20">
      <iconSet>
        <cfvo type="percent" val="0"/>
        <cfvo type="formula" val="TODAY()-30"/>
        <cfvo type="formula" val="TODAY()-15"/>
      </iconSet>
    </cfRule>
  </conditionalFormatting>
  <conditionalFormatting sqref="B148">
    <cfRule type="iconSet" priority="19">
      <iconSet>
        <cfvo type="percent" val="0"/>
        <cfvo type="formula" val="TODAY()-30"/>
        <cfvo type="formula" val="TODAY()-15"/>
      </iconSet>
    </cfRule>
  </conditionalFormatting>
  <conditionalFormatting sqref="B149">
    <cfRule type="iconSet" priority="18">
      <iconSet>
        <cfvo type="percent" val="0"/>
        <cfvo type="formula" val="TODAY()-30"/>
        <cfvo type="formula" val="TODAY()-15"/>
      </iconSet>
    </cfRule>
  </conditionalFormatting>
  <conditionalFormatting sqref="B60 E60">
    <cfRule type="iconSet" priority="17">
      <iconSet>
        <cfvo type="percent" val="0"/>
        <cfvo type="formula" val="TODAY()-30"/>
        <cfvo type="formula" val="TODAY()-15"/>
      </iconSet>
    </cfRule>
  </conditionalFormatting>
  <conditionalFormatting sqref="B64 E64">
    <cfRule type="iconSet" priority="16">
      <iconSet>
        <cfvo type="percent" val="0"/>
        <cfvo type="formula" val="TODAY()-30"/>
        <cfvo type="formula" val="TODAY()-15"/>
      </iconSet>
    </cfRule>
  </conditionalFormatting>
  <conditionalFormatting sqref="E155 B155">
    <cfRule type="iconSet" priority="15">
      <iconSet>
        <cfvo type="percent" val="0"/>
        <cfvo type="formula" val="TODAY()-30"/>
        <cfvo type="formula" val="TODAY()-15"/>
      </iconSet>
    </cfRule>
  </conditionalFormatting>
  <conditionalFormatting sqref="B156 E156">
    <cfRule type="iconSet" priority="14">
      <iconSet>
        <cfvo type="percent" val="0"/>
        <cfvo type="formula" val="TODAY()-30"/>
        <cfvo type="formula" val="TODAY()-15"/>
      </iconSet>
    </cfRule>
  </conditionalFormatting>
  <conditionalFormatting sqref="E157:E158 B153 E153 B157:B158 B160:B161 E160:E161">
    <cfRule type="iconSet" priority="70">
      <iconSet>
        <cfvo type="percent" val="0"/>
        <cfvo type="formula" val="TODAY()-30"/>
        <cfvo type="formula" val="TODAY()-15"/>
      </iconSet>
    </cfRule>
  </conditionalFormatting>
  <conditionalFormatting sqref="B154 E154">
    <cfRule type="iconSet" priority="13">
      <iconSet>
        <cfvo type="percent" val="0"/>
        <cfvo type="formula" val="TODAY()-30"/>
        <cfvo type="formula" val="TODAY()-15"/>
      </iconSet>
    </cfRule>
  </conditionalFormatting>
  <conditionalFormatting sqref="B159 E159">
    <cfRule type="iconSet" priority="12">
      <iconSet>
        <cfvo type="percent" val="0"/>
        <cfvo type="formula" val="TODAY()-30"/>
        <cfvo type="formula" val="TODAY()-15"/>
      </iconSet>
    </cfRule>
  </conditionalFormatting>
  <conditionalFormatting sqref="B49">
    <cfRule type="iconSet" priority="11">
      <iconSet>
        <cfvo type="percent" val="0"/>
        <cfvo type="formula" val="TODAY()-30"/>
        <cfvo type="formula" val="TODAY()-15"/>
      </iconSet>
    </cfRule>
  </conditionalFormatting>
  <conditionalFormatting sqref="B33 B35:B39">
    <cfRule type="iconSet" priority="72">
      <iconSet>
        <cfvo type="percent" val="0"/>
        <cfvo type="formula" val="TODAY()-30"/>
        <cfvo type="formula" val="TODAY()-15"/>
      </iconSet>
    </cfRule>
  </conditionalFormatting>
  <conditionalFormatting sqref="B50:B54 E49:E56">
    <cfRule type="iconSet" priority="73">
      <iconSet>
        <cfvo type="percent" val="0"/>
        <cfvo type="formula" val="TODAY()-30"/>
        <cfvo type="formula" val="TODAY()-15"/>
      </iconSet>
    </cfRule>
  </conditionalFormatting>
  <conditionalFormatting sqref="E95">
    <cfRule type="iconSet" priority="7">
      <iconSet>
        <cfvo type="percent" val="0"/>
        <cfvo type="formula" val="TODAY()-30"/>
        <cfvo type="formula" val="TODAY()-15"/>
      </iconSet>
    </cfRule>
  </conditionalFormatting>
  <conditionalFormatting sqref="E88">
    <cfRule type="iconSet" priority="6">
      <iconSet>
        <cfvo type="percent" val="0"/>
        <cfvo type="formula" val="TODAY()-30"/>
        <cfvo type="formula" val="TODAY()-15"/>
      </iconSet>
    </cfRule>
  </conditionalFormatting>
  <conditionalFormatting sqref="E75">
    <cfRule type="iconSet" priority="5">
      <iconSet>
        <cfvo type="percent" val="0"/>
        <cfvo type="formula" val="TODAY()-30"/>
        <cfvo type="formula" val="TODAY()-15"/>
      </iconSet>
    </cfRule>
  </conditionalFormatting>
  <conditionalFormatting sqref="E68">
    <cfRule type="iconSet" priority="4">
      <iconSet>
        <cfvo type="percent" val="0"/>
        <cfvo type="formula" val="TODAY()-30"/>
        <cfvo type="formula" val="TODAY()-15"/>
      </iconSet>
    </cfRule>
  </conditionalFormatting>
  <conditionalFormatting sqref="B136 E136 E140:E141 B140:B141">
    <cfRule type="iconSet" priority="3894">
      <iconSet>
        <cfvo type="percent" val="0"/>
        <cfvo type="formula" val="TODAY()-30"/>
        <cfvo type="formula" val="TODAY()-15"/>
      </iconSet>
    </cfRule>
  </conditionalFormatting>
  <conditionalFormatting sqref="B4:B8 E4:E9">
    <cfRule type="iconSet" priority="3950">
      <iconSet>
        <cfvo type="percent" val="0"/>
        <cfvo type="formula" val="TODAY()-30"/>
        <cfvo type="formula" val="TODAY()-15"/>
      </iconSet>
    </cfRule>
  </conditionalFormatting>
  <conditionalFormatting sqref="B11:B15 E11:E16">
    <cfRule type="iconSet" priority="3961">
      <iconSet>
        <cfvo type="percent" val="0"/>
        <cfvo type="formula" val="TODAY()-30"/>
        <cfvo type="formula" val="TODAY()-15"/>
      </iconSet>
    </cfRule>
  </conditionalFormatting>
  <conditionalFormatting sqref="B26:B29 E26:E30">
    <cfRule type="iconSet" priority="3972">
      <iconSet>
        <cfvo type="percent" val="0"/>
        <cfvo type="formula" val="TODAY()-30"/>
        <cfvo type="formula" val="TODAY()-15"/>
      </iconSet>
    </cfRule>
  </conditionalFormatting>
  <conditionalFormatting sqref="B44:B46 E44:E47">
    <cfRule type="iconSet" priority="3983">
      <iconSet>
        <cfvo type="percent" val="0"/>
        <cfvo type="formula" val="TODAY()-30"/>
        <cfvo type="formula" val="TODAY()-15"/>
      </iconSet>
    </cfRule>
  </conditionalFormatting>
  <conditionalFormatting sqref="B55">
    <cfRule type="iconSet" priority="2">
      <iconSet>
        <cfvo type="percent" val="0"/>
        <cfvo type="formula" val="TODAY()-30"/>
        <cfvo type="formula" val="TODAY()-15"/>
      </iconSet>
    </cfRule>
  </conditionalFormatting>
  <conditionalFormatting sqref="B70:B74 E70:E74">
    <cfRule type="iconSet" priority="3984">
      <iconSet>
        <cfvo type="percent" val="0"/>
        <cfvo type="formula" val="TODAY()-30"/>
        <cfvo type="formula" val="TODAY()-15"/>
      </iconSet>
    </cfRule>
  </conditionalFormatting>
  <conditionalFormatting sqref="B92:B93 E92:E93">
    <cfRule type="iconSet" priority="3989">
      <iconSet>
        <cfvo type="percent" val="0"/>
        <cfvo type="formula" val="TODAY()-30"/>
        <cfvo type="formula" val="TODAY()-15"/>
      </iconSet>
    </cfRule>
  </conditionalFormatting>
  <conditionalFormatting sqref="E87">
    <cfRule type="iconSet" priority="4001">
      <iconSet>
        <cfvo type="percent" val="0"/>
        <cfvo type="formula" val="TODAY()-30"/>
        <cfvo type="formula" val="TODAY()-15"/>
      </iconSet>
    </cfRule>
  </conditionalFormatting>
  <conditionalFormatting sqref="B87">
    <cfRule type="iconSet" priority="4002">
      <iconSet>
        <cfvo type="percent" val="0"/>
        <cfvo type="formula" val="TODAY()-30"/>
        <cfvo type="formula" val="TODAY()-15"/>
      </iconSet>
    </cfRule>
  </conditionalFormatting>
  <conditionalFormatting sqref="E84 B77:B79 E77:E79 B84 B86 E86 E82 B82">
    <cfRule type="iconSet" priority="4003">
      <iconSet>
        <cfvo type="percent" val="0"/>
        <cfvo type="formula" val="TODAY()-30"/>
        <cfvo type="formula" val="TODAY()-15"/>
      </iconSet>
    </cfRule>
  </conditionalFormatting>
  <conditionalFormatting sqref="E130:E133 B124 E124 B130:B133">
    <cfRule type="iconSet" priority="4029">
      <iconSet>
        <cfvo type="percent" val="0"/>
        <cfvo type="formula" val="TODAY()-30"/>
        <cfvo type="formula" val="TODAY()-15"/>
      </iconSet>
    </cfRule>
  </conditionalFormatting>
  <conditionalFormatting sqref="B172:B173 E172:E175">
    <cfRule type="iconSet" priority="4030">
      <iconSet>
        <cfvo type="percent" val="0"/>
        <cfvo type="formula" val="TODAY()-30"/>
        <cfvo type="formula" val="TODAY()-15"/>
      </iconSet>
    </cfRule>
  </conditionalFormatting>
  <conditionalFormatting sqref="B174">
    <cfRule type="iconSet" priority="4035">
      <iconSet>
        <cfvo type="percent" val="0"/>
        <cfvo type="formula" val="TODAY()-30"/>
        <cfvo type="formula" val="TODAY()-15"/>
      </iconSet>
    </cfRule>
  </conditionalFormatting>
  <conditionalFormatting sqref="B166:B169 E166:E170">
    <cfRule type="iconSet" priority="4203">
      <iconSet>
        <cfvo type="percent" val="0"/>
        <cfvo type="formula" val="TODAY()-30"/>
        <cfvo type="formula" val="TODAY()-15"/>
      </iconSet>
    </cfRule>
  </conditionalFormatting>
  <conditionalFormatting sqref="B147 B150">
    <cfRule type="iconSet" priority="4208">
      <iconSet>
        <cfvo type="percent" val="0"/>
        <cfvo type="formula" val="TODAY()-30"/>
        <cfvo type="formula" val="TODAY()-15"/>
      </iconSet>
    </cfRule>
  </conditionalFormatting>
  <conditionalFormatting sqref="B116:B121 E116:E122">
    <cfRule type="iconSet" priority="4247">
      <iconSet>
        <cfvo type="percent" val="0"/>
        <cfvo type="formula" val="TODAY()-30"/>
        <cfvo type="formula" val="TODAY()-15"/>
      </iconSet>
    </cfRule>
  </conditionalFormatting>
  <conditionalFormatting sqref="B181:B182 B177:B178 E177:E179 E181:E183">
    <cfRule type="iconSet" priority="4249">
      <iconSet>
        <cfvo type="percent" val="0"/>
        <cfvo type="formula" val="TODAY()-30"/>
        <cfvo type="formula" val="TODAY()-15"/>
      </iconSet>
    </cfRule>
  </conditionalFormatting>
  <printOptions horizontalCentered="1"/>
  <pageMargins left="0.7" right="0.7" top="1.25" bottom="0.75" header="0.3" footer="0.3"/>
  <pageSetup scale="57" fitToHeight="0" orientation="portrait" errors="blank" r:id="rId1"/>
  <headerFooter>
    <oddHeader>&amp;LReceived Final Plans: 
Engineering Plans Ordered: 
Engineering Plans Received: 
Construction Close Date: &amp;R&amp;D &amp;T                       &amp;P of &amp;N</oddHeader>
    <oddFooter>&amp;LRevised 07/10/2017 JWK&amp;R&amp;Z&amp;F</oddFooter>
  </headerFooter>
  <rowBreaks count="4" manualBreakCount="4">
    <brk id="47" max="6" man="1"/>
    <brk id="95" max="6" man="1"/>
    <brk id="142" max="6" man="1"/>
    <brk id="201"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filterMode="1">
    <pageSetUpPr fitToPage="1"/>
  </sheetPr>
  <dimension ref="A1:G149"/>
  <sheetViews>
    <sheetView topLeftCell="A56" zoomScale="85" zoomScaleNormal="100" workbookViewId="0">
      <selection activeCell="A115" sqref="A115"/>
    </sheetView>
  </sheetViews>
  <sheetFormatPr defaultColWidth="9.28515625" defaultRowHeight="15" x14ac:dyDescent="0.2"/>
  <cols>
    <col min="1" max="1" width="33.28515625" style="10" customWidth="1"/>
    <col min="2" max="2" width="16.28515625" style="8" customWidth="1"/>
    <col min="3" max="3" width="17" style="9" customWidth="1"/>
    <col min="4" max="4" width="13.7109375" style="9" customWidth="1"/>
    <col min="5" max="5" width="13.28515625" style="8" customWidth="1"/>
    <col min="6" max="6" width="13.7109375" style="9" customWidth="1"/>
    <col min="7" max="7" width="13.28515625" style="9" customWidth="1"/>
    <col min="8" max="16384" width="9.28515625" style="3"/>
  </cols>
  <sheetData>
    <row r="1" spans="1:7" s="1" customFormat="1" ht="15.75" customHeight="1" x14ac:dyDescent="0.25">
      <c r="A1" s="13" t="s">
        <v>0</v>
      </c>
      <c r="B1" s="13" t="s">
        <v>91</v>
      </c>
      <c r="C1" s="14" t="s">
        <v>1</v>
      </c>
      <c r="D1" s="14" t="s">
        <v>93</v>
      </c>
      <c r="E1" s="13" t="s">
        <v>92</v>
      </c>
      <c r="F1" s="14" t="s">
        <v>2</v>
      </c>
      <c r="G1" s="14" t="s">
        <v>93</v>
      </c>
    </row>
    <row r="2" spans="1:7" s="6" customFormat="1" ht="15.75" hidden="1" customHeight="1" x14ac:dyDescent="0.3">
      <c r="A2" s="15" t="s">
        <v>32</v>
      </c>
      <c r="B2" s="138" t="s">
        <v>94</v>
      </c>
      <c r="C2" s="139"/>
      <c r="D2" s="140"/>
      <c r="E2" s="16"/>
      <c r="F2" s="17"/>
      <c r="G2" s="17"/>
    </row>
    <row r="3" spans="1:7" s="5" customFormat="1" ht="15.75" hidden="1" customHeight="1" x14ac:dyDescent="0.3">
      <c r="A3" s="42" t="s">
        <v>33</v>
      </c>
      <c r="B3" s="19">
        <v>42276</v>
      </c>
      <c r="C3" s="20">
        <v>1530</v>
      </c>
      <c r="D3" s="20"/>
      <c r="E3" s="19"/>
      <c r="F3" s="20"/>
      <c r="G3" s="20"/>
    </row>
    <row r="4" spans="1:7" s="5" customFormat="1" ht="15.75" customHeight="1" x14ac:dyDescent="0.3">
      <c r="A4" s="18" t="s">
        <v>34</v>
      </c>
      <c r="B4" s="19"/>
      <c r="C4" s="20"/>
      <c r="D4" s="20"/>
      <c r="E4" s="19"/>
      <c r="F4" s="20"/>
      <c r="G4" s="20"/>
    </row>
    <row r="5" spans="1:7" s="5" customFormat="1" ht="15.75" hidden="1" customHeight="1" x14ac:dyDescent="0.3">
      <c r="A5" s="42" t="s">
        <v>35</v>
      </c>
      <c r="B5" s="19">
        <v>42268</v>
      </c>
      <c r="C5" s="20">
        <v>1050</v>
      </c>
      <c r="D5" s="20"/>
      <c r="E5" s="19"/>
      <c r="F5" s="20"/>
      <c r="G5" s="20"/>
    </row>
    <row r="6" spans="1:7" s="11" customFormat="1" ht="15.75" hidden="1" customHeight="1" x14ac:dyDescent="0.3">
      <c r="A6" s="21" t="s">
        <v>7</v>
      </c>
      <c r="B6" s="22"/>
      <c r="C6" s="23">
        <f>AVERAGE(C3:C5)</f>
        <v>1290</v>
      </c>
      <c r="D6" s="23" t="e">
        <f>AVERAGE(D3:D5)</f>
        <v>#DIV/0!</v>
      </c>
      <c r="E6" s="22"/>
      <c r="F6" s="23" t="e">
        <f>AVERAGE(F3:F5)</f>
        <v>#DIV/0!</v>
      </c>
      <c r="G6" s="23" t="e">
        <f>AVERAGE(G3:G5)</f>
        <v>#DIV/0!</v>
      </c>
    </row>
    <row r="7" spans="1:7" s="4" customFormat="1" ht="15.75" hidden="1" customHeight="1" x14ac:dyDescent="0.3">
      <c r="A7" s="15" t="s">
        <v>15</v>
      </c>
      <c r="B7" s="138" t="s">
        <v>4</v>
      </c>
      <c r="C7" s="139"/>
      <c r="D7" s="140"/>
      <c r="E7" s="16"/>
      <c r="F7" s="17"/>
      <c r="G7" s="17"/>
    </row>
    <row r="8" spans="1:7" ht="15.75" hidden="1" customHeight="1" x14ac:dyDescent="0.3">
      <c r="A8" s="42" t="s">
        <v>16</v>
      </c>
      <c r="B8" s="19">
        <v>42264</v>
      </c>
      <c r="C8" s="20">
        <v>2700</v>
      </c>
      <c r="D8" s="20"/>
      <c r="E8" s="19"/>
      <c r="F8" s="20"/>
      <c r="G8" s="20"/>
    </row>
    <row r="9" spans="1:7" ht="15.75" hidden="1" customHeight="1" x14ac:dyDescent="0.3">
      <c r="A9" s="42" t="s">
        <v>17</v>
      </c>
      <c r="B9" s="19">
        <v>42268</v>
      </c>
      <c r="C9" s="20">
        <v>1700</v>
      </c>
      <c r="D9" s="20"/>
      <c r="E9" s="19"/>
      <c r="F9" s="20"/>
      <c r="G9" s="20"/>
    </row>
    <row r="10" spans="1:7" ht="15.75" hidden="1" customHeight="1" x14ac:dyDescent="0.3">
      <c r="A10" s="42" t="s">
        <v>18</v>
      </c>
      <c r="B10" s="19">
        <v>42276</v>
      </c>
      <c r="C10" s="20">
        <v>2800</v>
      </c>
      <c r="D10" s="20"/>
      <c r="E10" s="19"/>
      <c r="F10" s="20"/>
      <c r="G10" s="20"/>
    </row>
    <row r="11" spans="1:7" ht="15.75" hidden="1" customHeight="1" x14ac:dyDescent="0.3">
      <c r="A11" s="42" t="s">
        <v>19</v>
      </c>
      <c r="B11" s="19">
        <v>42269</v>
      </c>
      <c r="C11" s="20">
        <v>1675</v>
      </c>
      <c r="D11" s="20"/>
      <c r="E11" s="19"/>
      <c r="F11" s="20"/>
      <c r="G11" s="20"/>
    </row>
    <row r="12" spans="1:7" s="12" customFormat="1" ht="15.75" hidden="1" customHeight="1" x14ac:dyDescent="0.3">
      <c r="A12" s="21" t="s">
        <v>7</v>
      </c>
      <c r="B12" s="22"/>
      <c r="C12" s="23">
        <f>AVERAGE(C8:C11)</f>
        <v>2218.75</v>
      </c>
      <c r="D12" s="23" t="e">
        <f>AVERAGE(D8:D11)</f>
        <v>#DIV/0!</v>
      </c>
      <c r="E12" s="22"/>
      <c r="F12" s="23" t="e">
        <f>AVERAGE(F8:F11)</f>
        <v>#DIV/0!</v>
      </c>
      <c r="G12" s="23" t="e">
        <f>AVERAGE(G8:G11)</f>
        <v>#DIV/0!</v>
      </c>
    </row>
    <row r="13" spans="1:7" s="7" customFormat="1" ht="15.75" hidden="1" customHeight="1" x14ac:dyDescent="0.3">
      <c r="A13" s="15" t="s">
        <v>49</v>
      </c>
      <c r="B13" s="24"/>
      <c r="C13" s="24"/>
      <c r="D13" s="24"/>
      <c r="E13" s="24"/>
      <c r="F13" s="25"/>
      <c r="G13" s="25"/>
    </row>
    <row r="14" spans="1:7" s="7" customFormat="1" ht="15.75" hidden="1" customHeight="1" x14ac:dyDescent="0.3">
      <c r="A14" s="15" t="s">
        <v>88</v>
      </c>
      <c r="B14" s="24"/>
      <c r="C14" s="24"/>
      <c r="D14" s="24"/>
      <c r="E14" s="24"/>
      <c r="F14" s="25"/>
      <c r="G14" s="25"/>
    </row>
    <row r="15" spans="1:7" s="6" customFormat="1" ht="15.75" hidden="1" customHeight="1" x14ac:dyDescent="0.3">
      <c r="A15" s="15" t="s">
        <v>53</v>
      </c>
      <c r="B15" s="138" t="s">
        <v>94</v>
      </c>
      <c r="C15" s="139"/>
      <c r="D15" s="140"/>
      <c r="E15" s="16"/>
      <c r="F15" s="17"/>
      <c r="G15" s="17"/>
    </row>
    <row r="16" spans="1:7" s="6" customFormat="1" ht="15.75" hidden="1" customHeight="1" x14ac:dyDescent="0.3">
      <c r="A16" s="26" t="s">
        <v>90</v>
      </c>
      <c r="B16" s="24"/>
      <c r="C16" s="24"/>
      <c r="D16" s="24"/>
      <c r="E16" s="24"/>
      <c r="F16" s="25"/>
      <c r="G16" s="25"/>
    </row>
    <row r="17" spans="1:7" s="5" customFormat="1" ht="15.75" customHeight="1" x14ac:dyDescent="0.3">
      <c r="A17" s="18" t="s">
        <v>54</v>
      </c>
      <c r="B17" s="19"/>
      <c r="C17" s="20"/>
      <c r="D17" s="20"/>
      <c r="E17" s="19"/>
      <c r="F17" s="20"/>
      <c r="G17" s="20"/>
    </row>
    <row r="18" spans="1:7" s="5" customFormat="1" ht="15.75" customHeight="1" x14ac:dyDescent="0.3">
      <c r="A18" s="18" t="s">
        <v>89</v>
      </c>
      <c r="B18" s="19"/>
      <c r="C18" s="20"/>
      <c r="D18" s="20"/>
      <c r="E18" s="19"/>
      <c r="F18" s="20"/>
      <c r="G18" s="20"/>
    </row>
    <row r="19" spans="1:7" s="11" customFormat="1" ht="15.75" hidden="1" customHeight="1" x14ac:dyDescent="0.3">
      <c r="A19" s="21" t="s">
        <v>7</v>
      </c>
      <c r="B19" s="22"/>
      <c r="C19" s="23" t="e">
        <f>AVERAGE(C17:C18)</f>
        <v>#DIV/0!</v>
      </c>
      <c r="D19" s="23" t="e">
        <f>AVERAGE(D17:D18)</f>
        <v>#DIV/0!</v>
      </c>
      <c r="E19" s="22"/>
      <c r="F19" s="23" t="e">
        <f>AVERAGE(F17:F18)</f>
        <v>#DIV/0!</v>
      </c>
      <c r="G19" s="23" t="e">
        <f>AVERAGE(G17:G18)</f>
        <v>#DIV/0!</v>
      </c>
    </row>
    <row r="20" spans="1:7" s="6" customFormat="1" ht="15.75" hidden="1" customHeight="1" x14ac:dyDescent="0.3">
      <c r="A20" s="15" t="s">
        <v>50</v>
      </c>
      <c r="B20" s="138" t="s">
        <v>94</v>
      </c>
      <c r="C20" s="139"/>
      <c r="D20" s="140"/>
      <c r="E20" s="16"/>
      <c r="F20" s="17"/>
      <c r="G20" s="17"/>
    </row>
    <row r="21" spans="1:7" s="5" customFormat="1" ht="15.75" customHeight="1" x14ac:dyDescent="0.3">
      <c r="A21" s="18" t="s">
        <v>51</v>
      </c>
      <c r="B21" s="19">
        <v>42277</v>
      </c>
      <c r="C21" s="20">
        <v>9900</v>
      </c>
      <c r="D21" s="20"/>
      <c r="E21" s="19"/>
      <c r="F21" s="20"/>
      <c r="G21" s="20"/>
    </row>
    <row r="22" spans="1:7" s="5" customFormat="1" ht="15.75" customHeight="1" x14ac:dyDescent="0.3">
      <c r="A22" s="18" t="s">
        <v>101</v>
      </c>
      <c r="B22" s="19"/>
      <c r="C22" s="20"/>
      <c r="D22" s="20"/>
      <c r="E22" s="19"/>
      <c r="F22" s="20"/>
      <c r="G22" s="20"/>
    </row>
    <row r="23" spans="1:7" s="5" customFormat="1" ht="15.75" customHeight="1" x14ac:dyDescent="0.3">
      <c r="A23" s="18" t="s">
        <v>102</v>
      </c>
      <c r="B23" s="19"/>
      <c r="C23" s="20"/>
      <c r="D23" s="20"/>
      <c r="E23" s="19"/>
      <c r="F23" s="20"/>
      <c r="G23" s="20"/>
    </row>
    <row r="24" spans="1:7" s="5" customFormat="1" ht="15.75" customHeight="1" x14ac:dyDescent="0.3">
      <c r="A24" s="18" t="s">
        <v>52</v>
      </c>
      <c r="B24" s="19"/>
      <c r="C24" s="20"/>
      <c r="D24" s="20"/>
      <c r="E24" s="19"/>
      <c r="F24" s="20"/>
      <c r="G24" s="20"/>
    </row>
    <row r="25" spans="1:7" s="11" customFormat="1" ht="15.75" hidden="1" customHeight="1" x14ac:dyDescent="0.3">
      <c r="A25" s="21" t="s">
        <v>7</v>
      </c>
      <c r="B25" s="22"/>
      <c r="C25" s="23">
        <f>AVERAGE(C21:C24)</f>
        <v>9900</v>
      </c>
      <c r="D25" s="23" t="e">
        <f>AVERAGE(D21:D24)</f>
        <v>#DIV/0!</v>
      </c>
      <c r="E25" s="22"/>
      <c r="F25" s="23" t="e">
        <f>AVERAGE(F21:F24)</f>
        <v>#DIV/0!</v>
      </c>
      <c r="G25" s="23" t="e">
        <f>AVERAGE(G21:G24)</f>
        <v>#DIV/0!</v>
      </c>
    </row>
    <row r="26" spans="1:7" s="6" customFormat="1" ht="15.75" hidden="1" customHeight="1" x14ac:dyDescent="0.3">
      <c r="A26" s="15" t="s">
        <v>78</v>
      </c>
      <c r="B26" s="138" t="s">
        <v>4</v>
      </c>
      <c r="C26" s="139"/>
      <c r="D26" s="140"/>
      <c r="E26" s="16"/>
      <c r="F26" s="17"/>
      <c r="G26" s="17"/>
    </row>
    <row r="27" spans="1:7" s="5" customFormat="1" ht="15.75" customHeight="1" x14ac:dyDescent="0.3">
      <c r="A27" s="18" t="s">
        <v>71</v>
      </c>
      <c r="B27" s="19"/>
      <c r="C27" s="20"/>
      <c r="D27" s="20"/>
      <c r="E27" s="19"/>
      <c r="F27" s="20"/>
      <c r="G27" s="20"/>
    </row>
    <row r="28" spans="1:7" s="6" customFormat="1" ht="15.75" hidden="1" customHeight="1" x14ac:dyDescent="0.3">
      <c r="A28" s="15" t="s">
        <v>68</v>
      </c>
      <c r="B28" s="16" t="s">
        <v>4</v>
      </c>
      <c r="C28" s="16"/>
      <c r="D28" s="16"/>
      <c r="E28" s="16"/>
      <c r="F28" s="17"/>
      <c r="G28" s="17"/>
    </row>
    <row r="29" spans="1:7" s="5" customFormat="1" ht="15.75" customHeight="1" x14ac:dyDescent="0.3">
      <c r="A29" s="18" t="s">
        <v>69</v>
      </c>
      <c r="B29" s="19"/>
      <c r="C29" s="20"/>
      <c r="D29" s="20"/>
      <c r="E29" s="19"/>
      <c r="F29" s="20"/>
      <c r="G29" s="20"/>
    </row>
    <row r="30" spans="1:7" s="5" customFormat="1" ht="15.75" customHeight="1" x14ac:dyDescent="0.3">
      <c r="A30" s="18" t="s">
        <v>70</v>
      </c>
      <c r="B30" s="19"/>
      <c r="C30" s="20"/>
      <c r="D30" s="20"/>
      <c r="E30" s="19"/>
      <c r="F30" s="20"/>
      <c r="G30" s="20"/>
    </row>
    <row r="31" spans="1:7" s="5" customFormat="1" ht="15.75" customHeight="1" x14ac:dyDescent="0.3">
      <c r="A31" s="18" t="s">
        <v>103</v>
      </c>
      <c r="B31" s="19"/>
      <c r="C31" s="20"/>
      <c r="D31" s="20"/>
      <c r="E31" s="19"/>
      <c r="F31" s="20"/>
      <c r="G31" s="20"/>
    </row>
    <row r="32" spans="1:7" s="5" customFormat="1" ht="15.75" customHeight="1" x14ac:dyDescent="0.3">
      <c r="A32" s="18" t="s">
        <v>104</v>
      </c>
      <c r="B32" s="19"/>
      <c r="C32" s="20"/>
      <c r="D32" s="20"/>
      <c r="E32" s="19"/>
      <c r="F32" s="20"/>
      <c r="G32" s="20"/>
    </row>
    <row r="33" spans="1:7" s="5" customFormat="1" ht="15.75" customHeight="1" x14ac:dyDescent="0.3">
      <c r="A33" s="18" t="s">
        <v>71</v>
      </c>
      <c r="B33" s="19"/>
      <c r="C33" s="20"/>
      <c r="D33" s="20"/>
      <c r="E33" s="19"/>
      <c r="F33" s="20"/>
      <c r="G33" s="20"/>
    </row>
    <row r="34" spans="1:7" s="5" customFormat="1" ht="15.75" customHeight="1" x14ac:dyDescent="0.3">
      <c r="A34" s="18" t="s">
        <v>72</v>
      </c>
      <c r="B34" s="19"/>
      <c r="C34" s="20"/>
      <c r="D34" s="20"/>
      <c r="E34" s="19"/>
      <c r="F34" s="20"/>
      <c r="G34" s="20"/>
    </row>
    <row r="35" spans="1:7" s="11" customFormat="1" ht="15.75" hidden="1" customHeight="1" x14ac:dyDescent="0.3">
      <c r="A35" s="21" t="s">
        <v>7</v>
      </c>
      <c r="B35" s="22"/>
      <c r="C35" s="23" t="e">
        <f>AVERAGE(C29:C34)</f>
        <v>#DIV/0!</v>
      </c>
      <c r="D35" s="23" t="e">
        <f>AVERAGE(D29:D34)</f>
        <v>#DIV/0!</v>
      </c>
      <c r="E35" s="22"/>
      <c r="F35" s="23" t="e">
        <f>AVERAGE(F29:F34)</f>
        <v>#DIV/0!</v>
      </c>
      <c r="G35" s="23" t="e">
        <f>AVERAGE(G29:G34)</f>
        <v>#DIV/0!</v>
      </c>
    </row>
    <row r="36" spans="1:7" s="6" customFormat="1" ht="15.75" hidden="1" customHeight="1" x14ac:dyDescent="0.3">
      <c r="A36" s="15" t="s">
        <v>73</v>
      </c>
      <c r="B36" s="138" t="s">
        <v>4</v>
      </c>
      <c r="C36" s="139"/>
      <c r="D36" s="140"/>
      <c r="E36" s="16"/>
      <c r="F36" s="17"/>
      <c r="G36" s="17"/>
    </row>
    <row r="37" spans="1:7" s="5" customFormat="1" ht="15.75" customHeight="1" x14ac:dyDescent="0.3">
      <c r="A37" s="18" t="s">
        <v>74</v>
      </c>
      <c r="B37" s="19"/>
      <c r="C37" s="20"/>
      <c r="D37" s="20"/>
      <c r="E37" s="19"/>
      <c r="F37" s="20"/>
      <c r="G37" s="20"/>
    </row>
    <row r="38" spans="1:7" s="5" customFormat="1" ht="15.75" customHeight="1" x14ac:dyDescent="0.3">
      <c r="A38" s="18" t="s">
        <v>99</v>
      </c>
      <c r="B38" s="19"/>
      <c r="C38" s="20"/>
      <c r="D38" s="20"/>
      <c r="E38" s="19"/>
      <c r="F38" s="20"/>
      <c r="G38" s="20"/>
    </row>
    <row r="39" spans="1:7" s="5" customFormat="1" ht="15.75" customHeight="1" x14ac:dyDescent="0.3">
      <c r="A39" s="18" t="s">
        <v>95</v>
      </c>
      <c r="B39" s="19"/>
      <c r="C39" s="20"/>
      <c r="D39" s="20"/>
      <c r="E39" s="19"/>
      <c r="F39" s="20"/>
      <c r="G39" s="20"/>
    </row>
    <row r="40" spans="1:7" s="5" customFormat="1" ht="15.75" customHeight="1" x14ac:dyDescent="0.3">
      <c r="A40" s="18" t="s">
        <v>98</v>
      </c>
      <c r="B40" s="19"/>
      <c r="C40" s="20"/>
      <c r="D40" s="20"/>
      <c r="E40" s="19"/>
      <c r="F40" s="20"/>
      <c r="G40" s="20"/>
    </row>
    <row r="41" spans="1:7" s="5" customFormat="1" ht="15.75" customHeight="1" x14ac:dyDescent="0.3">
      <c r="A41" s="18" t="s">
        <v>75</v>
      </c>
      <c r="B41" s="19"/>
      <c r="C41" s="20"/>
      <c r="D41" s="20"/>
      <c r="E41" s="19"/>
      <c r="F41" s="20"/>
      <c r="G41" s="20"/>
    </row>
    <row r="42" spans="1:7" s="11" customFormat="1" ht="15.75" hidden="1" customHeight="1" x14ac:dyDescent="0.3">
      <c r="A42" s="21" t="s">
        <v>7</v>
      </c>
      <c r="B42" s="22"/>
      <c r="C42" s="23" t="e">
        <f>AVERAGE(C37:C41)</f>
        <v>#DIV/0!</v>
      </c>
      <c r="D42" s="23" t="e">
        <f>AVERAGE(D37:D41)</f>
        <v>#DIV/0!</v>
      </c>
      <c r="E42" s="22"/>
      <c r="F42" s="23" t="e">
        <f>AVERAGE(F37:F41)</f>
        <v>#DIV/0!</v>
      </c>
      <c r="G42" s="23" t="e">
        <f>AVERAGE(G37:G41)</f>
        <v>#DIV/0!</v>
      </c>
    </row>
    <row r="43" spans="1:7" s="6" customFormat="1" ht="15.75" hidden="1" customHeight="1" x14ac:dyDescent="0.3">
      <c r="A43" s="15" t="s">
        <v>58</v>
      </c>
      <c r="B43" s="138" t="s">
        <v>4</v>
      </c>
      <c r="C43" s="139"/>
      <c r="D43" s="140"/>
      <c r="E43" s="16"/>
      <c r="F43" s="17"/>
      <c r="G43" s="17"/>
    </row>
    <row r="44" spans="1:7" s="5" customFormat="1" ht="15.75" customHeight="1" x14ac:dyDescent="0.3">
      <c r="A44" s="18" t="s">
        <v>59</v>
      </c>
      <c r="B44" s="19"/>
      <c r="C44" s="20"/>
      <c r="D44" s="20"/>
      <c r="E44" s="19"/>
      <c r="F44" s="20"/>
      <c r="G44" s="20"/>
    </row>
    <row r="45" spans="1:7" s="5" customFormat="1" ht="15.75" customHeight="1" x14ac:dyDescent="0.3">
      <c r="A45" s="18" t="s">
        <v>60</v>
      </c>
      <c r="B45" s="19"/>
      <c r="C45" s="20"/>
      <c r="D45" s="20"/>
      <c r="E45" s="19"/>
      <c r="F45" s="20"/>
      <c r="G45" s="20"/>
    </row>
    <row r="46" spans="1:7" s="5" customFormat="1" ht="15.75" customHeight="1" x14ac:dyDescent="0.3">
      <c r="A46" s="18" t="s">
        <v>97</v>
      </c>
      <c r="B46" s="19"/>
      <c r="C46" s="20"/>
      <c r="D46" s="20"/>
      <c r="E46" s="19"/>
      <c r="F46" s="20"/>
      <c r="G46" s="20"/>
    </row>
    <row r="47" spans="1:7" s="5" customFormat="1" ht="15.75" customHeight="1" x14ac:dyDescent="0.3">
      <c r="A47" s="18" t="s">
        <v>61</v>
      </c>
      <c r="B47" s="19"/>
      <c r="C47" s="20"/>
      <c r="D47" s="20"/>
      <c r="E47" s="19"/>
      <c r="F47" s="20"/>
      <c r="G47" s="20"/>
    </row>
    <row r="48" spans="1:7" s="11" customFormat="1" ht="15.75" hidden="1" customHeight="1" x14ac:dyDescent="0.3">
      <c r="A48" s="21" t="s">
        <v>7</v>
      </c>
      <c r="B48" s="22"/>
      <c r="C48" s="23" t="e">
        <f>AVERAGE(C44:C47)</f>
        <v>#DIV/0!</v>
      </c>
      <c r="D48" s="23" t="e">
        <f>AVERAGE(D44:D47)</f>
        <v>#DIV/0!</v>
      </c>
      <c r="E48" s="22"/>
      <c r="F48" s="23" t="e">
        <f>AVERAGE(F44:F47)</f>
        <v>#DIV/0!</v>
      </c>
      <c r="G48" s="23" t="e">
        <f>AVERAGE(G44:G47)</f>
        <v>#DIV/0!</v>
      </c>
    </row>
    <row r="49" spans="1:7" s="4" customFormat="1" ht="15.75" hidden="1" customHeight="1" x14ac:dyDescent="0.3">
      <c r="A49" s="15" t="s">
        <v>8</v>
      </c>
      <c r="B49" s="138" t="s">
        <v>4</v>
      </c>
      <c r="C49" s="139"/>
      <c r="D49" s="140"/>
      <c r="E49" s="16"/>
      <c r="F49" s="27"/>
      <c r="G49" s="27"/>
    </row>
    <row r="50" spans="1:7" ht="15.75" customHeight="1" x14ac:dyDescent="0.3">
      <c r="A50" s="18" t="s">
        <v>9</v>
      </c>
      <c r="B50" s="28"/>
      <c r="C50" s="29"/>
      <c r="D50" s="29"/>
      <c r="E50" s="28"/>
      <c r="F50" s="29"/>
      <c r="G50" s="29"/>
    </row>
    <row r="51" spans="1:7" ht="15.75" customHeight="1" x14ac:dyDescent="0.3">
      <c r="A51" s="18" t="s">
        <v>10</v>
      </c>
      <c r="B51" s="28"/>
      <c r="C51" s="29"/>
      <c r="D51" s="29"/>
      <c r="E51" s="28"/>
      <c r="F51" s="29"/>
      <c r="G51" s="29"/>
    </row>
    <row r="52" spans="1:7" ht="15.75" customHeight="1" x14ac:dyDescent="0.3">
      <c r="A52" s="18" t="s">
        <v>96</v>
      </c>
      <c r="B52" s="28"/>
      <c r="C52" s="29"/>
      <c r="D52" s="29"/>
      <c r="E52" s="28"/>
      <c r="F52" s="29"/>
      <c r="G52" s="29"/>
    </row>
    <row r="53" spans="1:7" ht="15.75" customHeight="1" x14ac:dyDescent="0.3">
      <c r="A53" s="18" t="s">
        <v>11</v>
      </c>
      <c r="B53" s="28"/>
      <c r="C53" s="29"/>
      <c r="D53" s="29"/>
      <c r="E53" s="28"/>
      <c r="F53" s="29"/>
      <c r="G53" s="29"/>
    </row>
    <row r="54" spans="1:7" ht="15.75" customHeight="1" x14ac:dyDescent="0.3">
      <c r="A54" s="18" t="s">
        <v>12</v>
      </c>
      <c r="B54" s="28"/>
      <c r="C54" s="29"/>
      <c r="D54" s="29"/>
      <c r="E54" s="28"/>
      <c r="F54" s="29"/>
      <c r="G54" s="29"/>
    </row>
    <row r="55" spans="1:7" ht="15.75" customHeight="1" x14ac:dyDescent="0.3">
      <c r="A55" s="18" t="s">
        <v>13</v>
      </c>
      <c r="B55" s="19"/>
      <c r="C55" s="20"/>
      <c r="D55" s="20"/>
      <c r="E55" s="19"/>
      <c r="F55" s="20"/>
      <c r="G55" s="20"/>
    </row>
    <row r="56" spans="1:7" ht="15.75" customHeight="1" x14ac:dyDescent="0.3">
      <c r="A56" s="18" t="s">
        <v>14</v>
      </c>
      <c r="B56" s="19"/>
      <c r="C56" s="20"/>
      <c r="D56" s="20"/>
      <c r="E56" s="19"/>
      <c r="F56" s="20"/>
      <c r="G56" s="20"/>
    </row>
    <row r="57" spans="1:7" s="12" customFormat="1" ht="15.75" hidden="1" customHeight="1" x14ac:dyDescent="0.3">
      <c r="A57" s="21" t="s">
        <v>7</v>
      </c>
      <c r="B57" s="22"/>
      <c r="C57" s="23" t="e">
        <f>AVERAGE(C50:C56)</f>
        <v>#DIV/0!</v>
      </c>
      <c r="D57" s="23" t="e">
        <f>AVERAGE(D50:D56)</f>
        <v>#DIV/0!</v>
      </c>
      <c r="E57" s="22"/>
      <c r="F57" s="23" t="e">
        <f>AVERAGE(F50:F56)</f>
        <v>#DIV/0!</v>
      </c>
      <c r="G57" s="23" t="e">
        <f>AVERAGE(G50:G56)</f>
        <v>#DIV/0!</v>
      </c>
    </row>
    <row r="58" spans="1:7" s="6" customFormat="1" ht="15.75" hidden="1" customHeight="1" x14ac:dyDescent="0.3">
      <c r="A58" s="15" t="s">
        <v>41</v>
      </c>
      <c r="B58" s="138" t="s">
        <v>4</v>
      </c>
      <c r="C58" s="139"/>
      <c r="D58" s="140"/>
      <c r="E58" s="16"/>
      <c r="F58" s="17"/>
      <c r="G58" s="17"/>
    </row>
    <row r="59" spans="1:7" s="5" customFormat="1" ht="15.75" customHeight="1" x14ac:dyDescent="0.3">
      <c r="A59" s="18" t="s">
        <v>11</v>
      </c>
      <c r="B59" s="19"/>
      <c r="C59" s="20"/>
      <c r="D59" s="20"/>
      <c r="E59" s="19"/>
      <c r="F59" s="20"/>
      <c r="G59" s="20"/>
    </row>
    <row r="60" spans="1:7" s="5" customFormat="1" ht="15.75" customHeight="1" x14ac:dyDescent="0.3">
      <c r="A60" s="18" t="s">
        <v>42</v>
      </c>
      <c r="B60" s="19"/>
      <c r="C60" s="20"/>
      <c r="D60" s="20"/>
      <c r="E60" s="19"/>
      <c r="F60" s="20"/>
      <c r="G60" s="20"/>
    </row>
    <row r="61" spans="1:7" s="5" customFormat="1" ht="15.75" customHeight="1" x14ac:dyDescent="0.3">
      <c r="A61" s="18" t="s">
        <v>43</v>
      </c>
      <c r="B61" s="19"/>
      <c r="C61" s="20"/>
      <c r="D61" s="20"/>
      <c r="E61" s="19"/>
      <c r="F61" s="20"/>
      <c r="G61" s="20"/>
    </row>
    <row r="62" spans="1:7" s="11" customFormat="1" ht="15.75" hidden="1" customHeight="1" x14ac:dyDescent="0.3">
      <c r="A62" s="21" t="s">
        <v>7</v>
      </c>
      <c r="B62" s="22"/>
      <c r="C62" s="23" t="e">
        <f>AVERAGE(C59:C61)</f>
        <v>#DIV/0!</v>
      </c>
      <c r="D62" s="23" t="e">
        <f>AVERAGE(D59:D61)</f>
        <v>#DIV/0!</v>
      </c>
      <c r="E62" s="22"/>
      <c r="F62" s="23" t="e">
        <f>AVERAGE(F59:F61)</f>
        <v>#DIV/0!</v>
      </c>
      <c r="G62" s="23" t="e">
        <f>AVERAGE(G59:G61)</f>
        <v>#DIV/0!</v>
      </c>
    </row>
    <row r="63" spans="1:7" s="4" customFormat="1" ht="15.75" hidden="1" customHeight="1" x14ac:dyDescent="0.3">
      <c r="A63" s="15" t="s">
        <v>20</v>
      </c>
      <c r="B63" s="138" t="s">
        <v>4</v>
      </c>
      <c r="C63" s="139"/>
      <c r="D63" s="140"/>
      <c r="E63" s="16"/>
      <c r="F63" s="17"/>
      <c r="G63" s="17"/>
    </row>
    <row r="64" spans="1:7" ht="15.75" customHeight="1" x14ac:dyDescent="0.3">
      <c r="A64" s="18" t="s">
        <v>21</v>
      </c>
      <c r="B64" s="19"/>
      <c r="C64" s="20"/>
      <c r="D64" s="20"/>
      <c r="E64" s="19"/>
      <c r="F64" s="20"/>
      <c r="G64" s="20"/>
    </row>
    <row r="65" spans="1:7" ht="15.75" customHeight="1" x14ac:dyDescent="0.3">
      <c r="A65" s="18" t="s">
        <v>22</v>
      </c>
      <c r="B65" s="19"/>
      <c r="C65" s="20"/>
      <c r="D65" s="20"/>
      <c r="E65" s="19"/>
      <c r="F65" s="20"/>
      <c r="G65" s="20"/>
    </row>
    <row r="66" spans="1:7" s="5" customFormat="1" ht="15.75" customHeight="1" x14ac:dyDescent="0.3">
      <c r="A66" s="18" t="s">
        <v>23</v>
      </c>
      <c r="B66" s="19"/>
      <c r="C66" s="20"/>
      <c r="D66" s="20"/>
      <c r="E66" s="19"/>
      <c r="F66" s="20"/>
      <c r="G66" s="20"/>
    </row>
    <row r="67" spans="1:7" s="5" customFormat="1" ht="15.75" customHeight="1" x14ac:dyDescent="0.3">
      <c r="A67" s="18" t="s">
        <v>24</v>
      </c>
      <c r="B67" s="19"/>
      <c r="C67" s="20"/>
      <c r="D67" s="20"/>
      <c r="E67" s="19"/>
      <c r="F67" s="20"/>
      <c r="G67" s="20"/>
    </row>
    <row r="68" spans="1:7" s="5" customFormat="1" ht="15.75" customHeight="1" x14ac:dyDescent="0.3">
      <c r="A68" s="18" t="s">
        <v>105</v>
      </c>
      <c r="B68" s="19"/>
      <c r="C68" s="20"/>
      <c r="D68" s="20"/>
      <c r="E68" s="19"/>
      <c r="F68" s="20"/>
      <c r="G68" s="20"/>
    </row>
    <row r="69" spans="1:7" s="5" customFormat="1" ht="15.75" customHeight="1" x14ac:dyDescent="0.3">
      <c r="A69" s="18" t="s">
        <v>100</v>
      </c>
      <c r="B69" s="19"/>
      <c r="C69" s="20"/>
      <c r="D69" s="20"/>
      <c r="E69" s="19"/>
      <c r="F69" s="20"/>
      <c r="G69" s="20"/>
    </row>
    <row r="70" spans="1:7" s="5" customFormat="1" ht="15.75" customHeight="1" x14ac:dyDescent="0.3">
      <c r="A70" s="18" t="s">
        <v>106</v>
      </c>
      <c r="B70" s="19"/>
      <c r="C70" s="20"/>
      <c r="D70" s="20"/>
      <c r="E70" s="19"/>
      <c r="F70" s="20"/>
      <c r="G70" s="20"/>
    </row>
    <row r="71" spans="1:7" s="5" customFormat="1" ht="15.75" customHeight="1" x14ac:dyDescent="0.3">
      <c r="A71" s="18" t="s">
        <v>25</v>
      </c>
      <c r="B71" s="19"/>
      <c r="C71" s="20"/>
      <c r="D71" s="20"/>
      <c r="E71" s="19"/>
      <c r="F71" s="20"/>
      <c r="G71" s="20"/>
    </row>
    <row r="72" spans="1:7" s="5" customFormat="1" ht="15.75" customHeight="1" x14ac:dyDescent="0.3">
      <c r="A72" s="18" t="s">
        <v>26</v>
      </c>
      <c r="B72" s="19"/>
      <c r="C72" s="20"/>
      <c r="D72" s="20"/>
      <c r="E72" s="19"/>
      <c r="F72" s="20"/>
      <c r="G72" s="20"/>
    </row>
    <row r="73" spans="1:7" s="11" customFormat="1" ht="15.75" customHeight="1" x14ac:dyDescent="0.3">
      <c r="A73" s="21" t="s">
        <v>7</v>
      </c>
      <c r="B73" s="22"/>
      <c r="C73" s="23" t="e">
        <f>AVERAGE(C64:C72)</f>
        <v>#DIV/0!</v>
      </c>
      <c r="D73" s="23" t="e">
        <f>AVERAGE(D64:D72)</f>
        <v>#DIV/0!</v>
      </c>
      <c r="E73" s="22"/>
      <c r="F73" s="23" t="e">
        <f>AVERAGE(F64:F72)</f>
        <v>#DIV/0!</v>
      </c>
      <c r="G73" s="23" t="e">
        <f>AVERAGE(G64:G72)</f>
        <v>#DIV/0!</v>
      </c>
    </row>
    <row r="74" spans="1:7" s="6" customFormat="1" ht="15.75" customHeight="1" x14ac:dyDescent="0.3">
      <c r="A74" s="15" t="s">
        <v>44</v>
      </c>
      <c r="B74" s="138" t="s">
        <v>4</v>
      </c>
      <c r="C74" s="139"/>
      <c r="D74" s="140"/>
      <c r="E74" s="16"/>
      <c r="F74" s="17"/>
      <c r="G74" s="17"/>
    </row>
    <row r="75" spans="1:7" s="5" customFormat="1" ht="15.75" customHeight="1" x14ac:dyDescent="0.3">
      <c r="A75" s="18" t="s">
        <v>45</v>
      </c>
      <c r="B75" s="19"/>
      <c r="C75" s="20"/>
      <c r="D75" s="20"/>
      <c r="E75" s="19"/>
      <c r="F75" s="20"/>
      <c r="G75" s="20"/>
    </row>
    <row r="76" spans="1:7" s="5" customFormat="1" ht="15.75" customHeight="1" x14ac:dyDescent="0.3">
      <c r="A76" s="18" t="s">
        <v>46</v>
      </c>
      <c r="B76" s="19"/>
      <c r="C76" s="20"/>
      <c r="D76" s="20"/>
      <c r="E76" s="19"/>
      <c r="F76" s="20"/>
      <c r="G76" s="20"/>
    </row>
    <row r="77" spans="1:7" s="5" customFormat="1" ht="15.75" customHeight="1" x14ac:dyDescent="0.3">
      <c r="A77" s="18" t="s">
        <v>47</v>
      </c>
      <c r="B77" s="19"/>
      <c r="C77" s="20"/>
      <c r="D77" s="20"/>
      <c r="E77" s="19"/>
      <c r="F77" s="20"/>
      <c r="G77" s="20"/>
    </row>
    <row r="78" spans="1:7" s="5" customFormat="1" ht="15.75" customHeight="1" x14ac:dyDescent="0.3">
      <c r="A78" s="18" t="s">
        <v>48</v>
      </c>
      <c r="B78" s="19"/>
      <c r="C78" s="20"/>
      <c r="D78" s="20"/>
      <c r="E78" s="19"/>
      <c r="F78" s="20"/>
      <c r="G78" s="20"/>
    </row>
    <row r="79" spans="1:7" s="11" customFormat="1" ht="15.75" customHeight="1" x14ac:dyDescent="0.3">
      <c r="A79" s="21" t="s">
        <v>7</v>
      </c>
      <c r="B79" s="22"/>
      <c r="C79" s="23" t="e">
        <f>AVERAGE(C75:C78)</f>
        <v>#DIV/0!</v>
      </c>
      <c r="D79" s="23" t="e">
        <f>AVERAGE(D75:D78)</f>
        <v>#DIV/0!</v>
      </c>
      <c r="E79" s="22"/>
      <c r="F79" s="23" t="e">
        <f>AVERAGE(F75:F78)</f>
        <v>#DIV/0!</v>
      </c>
      <c r="G79" s="23" t="e">
        <f>AVERAGE(G75:G78)</f>
        <v>#DIV/0!</v>
      </c>
    </row>
    <row r="80" spans="1:7" s="6" customFormat="1" ht="15.75" customHeight="1" x14ac:dyDescent="0.3">
      <c r="A80" s="15" t="s">
        <v>86</v>
      </c>
      <c r="B80" s="138" t="s">
        <v>4</v>
      </c>
      <c r="C80" s="139"/>
      <c r="D80" s="140"/>
      <c r="E80" s="16"/>
      <c r="F80" s="17"/>
      <c r="G80" s="17"/>
    </row>
    <row r="81" spans="1:7" s="5" customFormat="1" ht="15.75" customHeight="1" x14ac:dyDescent="0.3">
      <c r="A81" s="18" t="s">
        <v>45</v>
      </c>
      <c r="B81" s="19"/>
      <c r="C81" s="20"/>
      <c r="D81" s="20"/>
      <c r="E81" s="19"/>
      <c r="F81" s="20"/>
      <c r="G81" s="20"/>
    </row>
    <row r="82" spans="1:7" s="5" customFormat="1" ht="15.75" customHeight="1" x14ac:dyDescent="0.3">
      <c r="A82" s="18" t="s">
        <v>79</v>
      </c>
      <c r="B82" s="19"/>
      <c r="C82" s="20"/>
      <c r="D82" s="20"/>
      <c r="E82" s="19"/>
      <c r="F82" s="20"/>
      <c r="G82" s="20"/>
    </row>
    <row r="83" spans="1:7" s="5" customFormat="1" ht="15.75" customHeight="1" x14ac:dyDescent="0.3">
      <c r="A83" s="18" t="s">
        <v>46</v>
      </c>
      <c r="B83" s="19"/>
      <c r="C83" s="20"/>
      <c r="D83" s="20"/>
      <c r="E83" s="19"/>
      <c r="F83" s="20"/>
      <c r="G83" s="20"/>
    </row>
    <row r="84" spans="1:7" s="5" customFormat="1" ht="15.75" customHeight="1" x14ac:dyDescent="0.3">
      <c r="A84" s="18" t="s">
        <v>80</v>
      </c>
      <c r="B84" s="19"/>
      <c r="C84" s="20"/>
      <c r="D84" s="20"/>
      <c r="E84" s="19"/>
      <c r="F84" s="20"/>
      <c r="G84" s="20"/>
    </row>
    <row r="85" spans="1:7" s="5" customFormat="1" ht="15.75" customHeight="1" x14ac:dyDescent="0.3">
      <c r="A85" s="18" t="s">
        <v>81</v>
      </c>
      <c r="B85" s="19"/>
      <c r="C85" s="20"/>
      <c r="D85" s="20"/>
      <c r="E85" s="19"/>
      <c r="F85" s="20"/>
      <c r="G85" s="20"/>
    </row>
    <row r="86" spans="1:7" s="5" customFormat="1" ht="15.75" customHeight="1" x14ac:dyDescent="0.3">
      <c r="A86" s="18" t="s">
        <v>82</v>
      </c>
      <c r="B86" s="19"/>
      <c r="C86" s="20"/>
      <c r="D86" s="20"/>
      <c r="E86" s="19"/>
      <c r="F86" s="20"/>
      <c r="G86" s="20"/>
    </row>
    <row r="87" spans="1:7" s="11" customFormat="1" ht="15.75" customHeight="1" x14ac:dyDescent="0.3">
      <c r="A87" s="21" t="s">
        <v>7</v>
      </c>
      <c r="B87" s="22"/>
      <c r="C87" s="23" t="e">
        <f>AVERAGE(C81:C86)</f>
        <v>#DIV/0!</v>
      </c>
      <c r="D87" s="23" t="e">
        <f>AVERAGE(D81:D86)</f>
        <v>#DIV/0!</v>
      </c>
      <c r="E87" s="22"/>
      <c r="F87" s="23" t="e">
        <f>AVERAGE(F81:F86)</f>
        <v>#DIV/0!</v>
      </c>
      <c r="G87" s="23" t="e">
        <f>AVERAGE(G81:G86)</f>
        <v>#DIV/0!</v>
      </c>
    </row>
    <row r="88" spans="1:7" s="6" customFormat="1" ht="15.75" customHeight="1" x14ac:dyDescent="0.3">
      <c r="A88" s="15" t="s">
        <v>87</v>
      </c>
      <c r="B88" s="138" t="s">
        <v>4</v>
      </c>
      <c r="C88" s="139"/>
      <c r="D88" s="140"/>
      <c r="E88" s="16"/>
      <c r="F88" s="17"/>
      <c r="G88" s="17"/>
    </row>
    <row r="89" spans="1:7" s="5" customFormat="1" ht="15.75" customHeight="1" x14ac:dyDescent="0.3">
      <c r="A89" s="18" t="s">
        <v>45</v>
      </c>
      <c r="B89" s="19"/>
      <c r="C89" s="20"/>
      <c r="D89" s="20"/>
      <c r="E89" s="19"/>
      <c r="F89" s="20"/>
      <c r="G89" s="20"/>
    </row>
    <row r="90" spans="1:7" s="5" customFormat="1" ht="15.75" customHeight="1" x14ac:dyDescent="0.3">
      <c r="A90" s="18" t="s">
        <v>79</v>
      </c>
      <c r="B90" s="19"/>
      <c r="C90" s="20"/>
      <c r="D90" s="20"/>
      <c r="E90" s="19"/>
      <c r="F90" s="20"/>
      <c r="G90" s="20"/>
    </row>
    <row r="91" spans="1:7" s="5" customFormat="1" ht="15.75" customHeight="1" x14ac:dyDescent="0.3">
      <c r="A91" s="18" t="s">
        <v>46</v>
      </c>
      <c r="B91" s="19"/>
      <c r="C91" s="20"/>
      <c r="D91" s="20"/>
      <c r="E91" s="19"/>
      <c r="F91" s="20"/>
      <c r="G91" s="20"/>
    </row>
    <row r="92" spans="1:7" s="5" customFormat="1" ht="15.75" customHeight="1" x14ac:dyDescent="0.3">
      <c r="A92" s="18" t="s">
        <v>80</v>
      </c>
      <c r="B92" s="19"/>
      <c r="C92" s="20"/>
      <c r="D92" s="20"/>
      <c r="E92" s="19"/>
      <c r="F92" s="20"/>
      <c r="G92" s="20"/>
    </row>
    <row r="93" spans="1:7" s="5" customFormat="1" ht="15.75" customHeight="1" x14ac:dyDescent="0.3">
      <c r="A93" s="18" t="s">
        <v>81</v>
      </c>
      <c r="B93" s="19"/>
      <c r="C93" s="20"/>
      <c r="D93" s="20"/>
      <c r="E93" s="19"/>
      <c r="F93" s="20"/>
      <c r="G93" s="20"/>
    </row>
    <row r="94" spans="1:7" s="5" customFormat="1" ht="15.75" customHeight="1" x14ac:dyDescent="0.3">
      <c r="A94" s="18" t="s">
        <v>82</v>
      </c>
      <c r="B94" s="19"/>
      <c r="C94" s="20"/>
      <c r="D94" s="20"/>
      <c r="E94" s="19"/>
      <c r="F94" s="20"/>
      <c r="G94" s="20"/>
    </row>
    <row r="95" spans="1:7" s="11" customFormat="1" ht="15.75" customHeight="1" x14ac:dyDescent="0.3">
      <c r="A95" s="21" t="s">
        <v>7</v>
      </c>
      <c r="B95" s="22"/>
      <c r="C95" s="23" t="e">
        <f>AVERAGE(C89:C94)</f>
        <v>#DIV/0!</v>
      </c>
      <c r="D95" s="23" t="e">
        <f>AVERAGE(D89:D94)</f>
        <v>#DIV/0!</v>
      </c>
      <c r="E95" s="22"/>
      <c r="F95" s="23" t="e">
        <f>AVERAGE(F89:F94)</f>
        <v>#DIV/0!</v>
      </c>
      <c r="G95" s="23" t="e">
        <f>AVERAGE(G89:G94)</f>
        <v>#DIV/0!</v>
      </c>
    </row>
    <row r="96" spans="1:7" s="6" customFormat="1" ht="15.75" customHeight="1" x14ac:dyDescent="0.3">
      <c r="A96" s="15" t="s">
        <v>62</v>
      </c>
      <c r="B96" s="138" t="s">
        <v>4</v>
      </c>
      <c r="C96" s="139"/>
      <c r="D96" s="140"/>
      <c r="E96" s="16"/>
      <c r="F96" s="17"/>
      <c r="G96" s="17"/>
    </row>
    <row r="97" spans="1:7" s="5" customFormat="1" ht="15.75" customHeight="1" x14ac:dyDescent="0.3">
      <c r="A97" s="18" t="s">
        <v>63</v>
      </c>
      <c r="B97" s="19"/>
      <c r="C97" s="20"/>
      <c r="D97" s="20"/>
      <c r="E97" s="19"/>
      <c r="F97" s="20"/>
      <c r="G97" s="20"/>
    </row>
    <row r="98" spans="1:7" s="5" customFormat="1" ht="15.75" customHeight="1" x14ac:dyDescent="0.3">
      <c r="A98" s="18" t="s">
        <v>64</v>
      </c>
      <c r="B98" s="19"/>
      <c r="C98" s="20"/>
      <c r="D98" s="20"/>
      <c r="E98" s="19"/>
      <c r="F98" s="20"/>
      <c r="G98" s="20"/>
    </row>
    <row r="99" spans="1:7" s="5" customFormat="1" ht="15.75" customHeight="1" x14ac:dyDescent="0.3">
      <c r="A99" s="18" t="s">
        <v>65</v>
      </c>
      <c r="B99" s="19"/>
      <c r="C99" s="20"/>
      <c r="D99" s="20"/>
      <c r="E99" s="19"/>
      <c r="F99" s="20"/>
      <c r="G99" s="20"/>
    </row>
    <row r="100" spans="1:7" s="5" customFormat="1" ht="15.75" customHeight="1" x14ac:dyDescent="0.3">
      <c r="A100" s="18" t="s">
        <v>66</v>
      </c>
      <c r="B100" s="19"/>
      <c r="C100" s="20"/>
      <c r="D100" s="20"/>
      <c r="E100" s="19"/>
      <c r="F100" s="20"/>
      <c r="G100" s="20"/>
    </row>
    <row r="101" spans="1:7" s="5" customFormat="1" ht="15.75" customHeight="1" x14ac:dyDescent="0.3">
      <c r="A101" s="18" t="s">
        <v>67</v>
      </c>
      <c r="B101" s="19"/>
      <c r="C101" s="20"/>
      <c r="D101" s="20"/>
      <c r="E101" s="19"/>
      <c r="F101" s="20"/>
      <c r="G101" s="20"/>
    </row>
    <row r="102" spans="1:7" s="11" customFormat="1" ht="15.75" customHeight="1" x14ac:dyDescent="0.3">
      <c r="A102" s="21" t="s">
        <v>7</v>
      </c>
      <c r="B102" s="22"/>
      <c r="C102" s="23" t="e">
        <f>AVERAGE(C97:C101)</f>
        <v>#DIV/0!</v>
      </c>
      <c r="D102" s="23" t="e">
        <f>AVERAGE(D97:D101)</f>
        <v>#DIV/0!</v>
      </c>
      <c r="E102" s="22"/>
      <c r="F102" s="23" t="e">
        <f>AVERAGE(F97:F101)</f>
        <v>#DIV/0!</v>
      </c>
      <c r="G102" s="23" t="e">
        <f>AVERAGE(G97:G101)</f>
        <v>#DIV/0!</v>
      </c>
    </row>
    <row r="103" spans="1:7" s="6" customFormat="1" ht="15.75" customHeight="1" x14ac:dyDescent="0.3">
      <c r="A103" s="15" t="s">
        <v>27</v>
      </c>
      <c r="B103" s="138" t="s">
        <v>4</v>
      </c>
      <c r="C103" s="139"/>
      <c r="D103" s="140"/>
      <c r="E103" s="16"/>
      <c r="F103" s="17"/>
      <c r="G103" s="17"/>
    </row>
    <row r="104" spans="1:7" s="5" customFormat="1" ht="15.75" customHeight="1" x14ac:dyDescent="0.3">
      <c r="A104" s="18" t="s">
        <v>28</v>
      </c>
      <c r="B104" s="19"/>
      <c r="C104" s="20"/>
      <c r="D104" s="20"/>
      <c r="E104" s="19"/>
      <c r="F104" s="20"/>
      <c r="G104" s="20"/>
    </row>
    <row r="105" spans="1:7" s="5" customFormat="1" ht="15.75" customHeight="1" x14ac:dyDescent="0.3">
      <c r="A105" s="18" t="s">
        <v>29</v>
      </c>
      <c r="B105" s="19"/>
      <c r="C105" s="20"/>
      <c r="D105" s="20"/>
      <c r="E105" s="19"/>
      <c r="F105" s="20"/>
      <c r="G105" s="20"/>
    </row>
    <row r="106" spans="1:7" s="5" customFormat="1" ht="15.75" customHeight="1" x14ac:dyDescent="0.3">
      <c r="A106" s="18" t="s">
        <v>30</v>
      </c>
      <c r="B106" s="19"/>
      <c r="C106" s="20"/>
      <c r="D106" s="20"/>
      <c r="E106" s="19"/>
      <c r="F106" s="20"/>
      <c r="G106" s="20"/>
    </row>
    <row r="107" spans="1:7" s="5" customFormat="1" ht="15.75" customHeight="1" x14ac:dyDescent="0.3">
      <c r="A107" s="18" t="s">
        <v>31</v>
      </c>
      <c r="B107" s="19"/>
      <c r="C107" s="20"/>
      <c r="D107" s="20"/>
      <c r="E107" s="19"/>
      <c r="F107" s="20"/>
      <c r="G107" s="20"/>
    </row>
    <row r="108" spans="1:7" s="11" customFormat="1" ht="15.75" customHeight="1" x14ac:dyDescent="0.3">
      <c r="A108" s="21" t="s">
        <v>7</v>
      </c>
      <c r="B108" s="22"/>
      <c r="C108" s="23" t="e">
        <f>AVERAGE(C104:C107)</f>
        <v>#DIV/0!</v>
      </c>
      <c r="D108" s="23" t="e">
        <f>AVERAGE(D104:D107)</f>
        <v>#DIV/0!</v>
      </c>
      <c r="E108" s="22"/>
      <c r="F108" s="23" t="e">
        <f>AVERAGE(F104:F107)</f>
        <v>#DIV/0!</v>
      </c>
      <c r="G108" s="23" t="e">
        <f>AVERAGE(G104:G107)</f>
        <v>#DIV/0!</v>
      </c>
    </row>
    <row r="109" spans="1:7" s="6" customFormat="1" ht="15.75" customHeight="1" x14ac:dyDescent="0.3">
      <c r="A109" s="15" t="s">
        <v>36</v>
      </c>
      <c r="B109" s="138" t="s">
        <v>4</v>
      </c>
      <c r="C109" s="139"/>
      <c r="D109" s="140"/>
      <c r="E109" s="16"/>
      <c r="F109" s="17"/>
      <c r="G109" s="17"/>
    </row>
    <row r="110" spans="1:7" s="5" customFormat="1" ht="15.75" customHeight="1" x14ac:dyDescent="0.3">
      <c r="A110" s="18" t="s">
        <v>110</v>
      </c>
      <c r="B110" s="19"/>
      <c r="C110" s="20"/>
      <c r="D110" s="20"/>
      <c r="E110" s="19"/>
      <c r="F110" s="20"/>
      <c r="G110" s="20"/>
    </row>
    <row r="111" spans="1:7" s="5" customFormat="1" ht="15.75" customHeight="1" x14ac:dyDescent="0.3">
      <c r="A111" s="18" t="s">
        <v>107</v>
      </c>
      <c r="B111" s="19"/>
      <c r="C111" s="20"/>
      <c r="D111" s="20"/>
      <c r="E111" s="19"/>
      <c r="F111" s="20"/>
      <c r="G111" s="20"/>
    </row>
    <row r="112" spans="1:7" s="5" customFormat="1" ht="15.75" customHeight="1" x14ac:dyDescent="0.3">
      <c r="A112" s="18" t="s">
        <v>37</v>
      </c>
      <c r="B112" s="19"/>
      <c r="C112" s="20"/>
      <c r="D112" s="20"/>
      <c r="E112" s="19"/>
      <c r="F112" s="20"/>
      <c r="G112" s="20"/>
    </row>
    <row r="113" spans="1:7" s="5" customFormat="1" ht="15.75" customHeight="1" x14ac:dyDescent="0.3">
      <c r="A113" s="18" t="s">
        <v>38</v>
      </c>
      <c r="B113" s="19"/>
      <c r="C113" s="20"/>
      <c r="D113" s="20"/>
      <c r="E113" s="19"/>
      <c r="F113" s="20"/>
      <c r="G113" s="20"/>
    </row>
    <row r="114" spans="1:7" s="5" customFormat="1" ht="15.75" customHeight="1" x14ac:dyDescent="0.3">
      <c r="A114" s="18" t="s">
        <v>39</v>
      </c>
      <c r="B114" s="19"/>
      <c r="C114" s="20"/>
      <c r="D114" s="20"/>
      <c r="E114" s="19"/>
      <c r="F114" s="20"/>
      <c r="G114" s="20"/>
    </row>
    <row r="115" spans="1:7" s="5" customFormat="1" ht="15.75" customHeight="1" x14ac:dyDescent="0.3">
      <c r="A115" s="18" t="s">
        <v>108</v>
      </c>
      <c r="B115" s="19"/>
      <c r="C115" s="20"/>
      <c r="D115" s="20"/>
      <c r="E115" s="19"/>
      <c r="F115" s="20"/>
      <c r="G115" s="20"/>
    </row>
    <row r="116" spans="1:7" s="5" customFormat="1" ht="15.75" customHeight="1" x14ac:dyDescent="0.3">
      <c r="A116" s="18" t="s">
        <v>40</v>
      </c>
      <c r="B116" s="19">
        <v>42265</v>
      </c>
      <c r="C116" s="20">
        <v>11450</v>
      </c>
      <c r="D116" s="20"/>
      <c r="E116" s="19"/>
      <c r="F116" s="20"/>
      <c r="G116" s="20"/>
    </row>
    <row r="117" spans="1:7" s="11" customFormat="1" ht="15.75" customHeight="1" x14ac:dyDescent="0.3">
      <c r="A117" s="21" t="s">
        <v>7</v>
      </c>
      <c r="B117" s="22"/>
      <c r="C117" s="23">
        <f>AVERAGE(C110:C116)</f>
        <v>11450</v>
      </c>
      <c r="D117" s="23" t="e">
        <f>AVERAGE(D110:D116)</f>
        <v>#DIV/0!</v>
      </c>
      <c r="E117" s="22"/>
      <c r="F117" s="23" t="e">
        <f>AVERAGE(F110:F116)</f>
        <v>#DIV/0!</v>
      </c>
      <c r="G117" s="23" t="e">
        <f>AVERAGE(G110:G116)</f>
        <v>#DIV/0!</v>
      </c>
    </row>
    <row r="118" spans="1:7" s="2" customFormat="1" ht="15.75" customHeight="1" x14ac:dyDescent="0.3">
      <c r="A118" s="30" t="s">
        <v>3</v>
      </c>
      <c r="B118" s="138" t="s">
        <v>4</v>
      </c>
      <c r="C118" s="139"/>
      <c r="D118" s="140"/>
      <c r="E118" s="16"/>
      <c r="F118" s="27"/>
      <c r="G118" s="27"/>
    </row>
    <row r="119" spans="1:7" ht="15.75" customHeight="1" x14ac:dyDescent="0.3">
      <c r="A119" s="31" t="s">
        <v>5</v>
      </c>
      <c r="B119" s="19">
        <v>42268</v>
      </c>
      <c r="C119" s="20">
        <v>10745</v>
      </c>
      <c r="D119" s="20"/>
      <c r="E119" s="19"/>
      <c r="F119" s="20"/>
      <c r="G119" s="20"/>
    </row>
    <row r="120" spans="1:7" ht="15.75" customHeight="1" x14ac:dyDescent="0.3">
      <c r="A120" s="31" t="s">
        <v>109</v>
      </c>
      <c r="B120" s="19"/>
      <c r="C120" s="20"/>
      <c r="D120" s="20"/>
      <c r="E120" s="19"/>
      <c r="F120" s="20"/>
      <c r="G120" s="20"/>
    </row>
    <row r="121" spans="1:7" ht="15.75" customHeight="1" x14ac:dyDescent="0.3">
      <c r="A121" s="18" t="s">
        <v>6</v>
      </c>
      <c r="B121" s="28"/>
      <c r="C121" s="29"/>
      <c r="D121" s="29"/>
      <c r="E121" s="28"/>
      <c r="F121" s="29"/>
      <c r="G121" s="29"/>
    </row>
    <row r="122" spans="1:7" s="12" customFormat="1" ht="15.75" customHeight="1" x14ac:dyDescent="0.3">
      <c r="A122" s="21" t="s">
        <v>7</v>
      </c>
      <c r="B122" s="32"/>
      <c r="C122" s="33">
        <f>AVERAGE(C119:C121)</f>
        <v>10745</v>
      </c>
      <c r="D122" s="33" t="e">
        <f>AVERAGE(D119:D121)</f>
        <v>#DIV/0!</v>
      </c>
      <c r="E122" s="32"/>
      <c r="F122" s="33" t="e">
        <f>AVERAGE(F119:F121)</f>
        <v>#DIV/0!</v>
      </c>
      <c r="G122" s="33" t="e">
        <f>AVERAGE(G119:G121)</f>
        <v>#DIV/0!</v>
      </c>
    </row>
    <row r="123" spans="1:7" s="6" customFormat="1" ht="15.75" customHeight="1" x14ac:dyDescent="0.3">
      <c r="A123" s="15" t="s">
        <v>55</v>
      </c>
      <c r="B123" s="138" t="s">
        <v>4</v>
      </c>
      <c r="C123" s="139"/>
      <c r="D123" s="140"/>
      <c r="E123" s="16"/>
      <c r="F123" s="17"/>
      <c r="G123" s="17"/>
    </row>
    <row r="124" spans="1:7" s="5" customFormat="1" ht="15.75" customHeight="1" x14ac:dyDescent="0.3">
      <c r="A124" s="18" t="s">
        <v>56</v>
      </c>
      <c r="B124" s="19"/>
      <c r="C124" s="20"/>
      <c r="D124" s="20"/>
      <c r="E124" s="19"/>
      <c r="F124" s="20"/>
      <c r="G124" s="20"/>
    </row>
    <row r="125" spans="1:7" s="5" customFormat="1" ht="15.75" customHeight="1" x14ac:dyDescent="0.3">
      <c r="A125" s="18" t="s">
        <v>57</v>
      </c>
      <c r="B125" s="19"/>
      <c r="C125" s="20"/>
      <c r="D125" s="20"/>
      <c r="E125" s="19"/>
      <c r="F125" s="20"/>
      <c r="G125" s="20"/>
    </row>
    <row r="126" spans="1:7" s="5" customFormat="1" ht="15.75" customHeight="1" x14ac:dyDescent="0.3">
      <c r="A126" s="34" t="s">
        <v>7</v>
      </c>
      <c r="B126" s="19"/>
      <c r="C126" s="20" t="e">
        <f>AVERAGE(C124:C125)</f>
        <v>#DIV/0!</v>
      </c>
      <c r="D126" s="20" t="e">
        <f>AVERAGE(D124:D125)</f>
        <v>#DIV/0!</v>
      </c>
      <c r="E126" s="19"/>
      <c r="F126" s="20" t="e">
        <f>AVERAGE(F124:F125)</f>
        <v>#DIV/0!</v>
      </c>
      <c r="G126" s="20" t="e">
        <f>AVERAGE(G124:G125)</f>
        <v>#DIV/0!</v>
      </c>
    </row>
    <row r="127" spans="1:7" s="6" customFormat="1" ht="15.75" customHeight="1" x14ac:dyDescent="0.3">
      <c r="A127" s="15" t="s">
        <v>76</v>
      </c>
      <c r="B127" s="138" t="s">
        <v>4</v>
      </c>
      <c r="C127" s="139"/>
      <c r="D127" s="140"/>
      <c r="E127" s="16"/>
      <c r="F127" s="17"/>
      <c r="G127" s="17"/>
    </row>
    <row r="128" spans="1:7" s="11" customFormat="1" ht="15.75" customHeight="1" x14ac:dyDescent="0.3">
      <c r="A128" s="35" t="s">
        <v>77</v>
      </c>
      <c r="B128" s="22"/>
      <c r="C128" s="23"/>
      <c r="D128" s="23"/>
      <c r="E128" s="22"/>
      <c r="F128" s="23"/>
      <c r="G128" s="23"/>
    </row>
    <row r="129" spans="1:7" ht="15.75" customHeight="1" x14ac:dyDescent="0.25">
      <c r="A129" s="36"/>
      <c r="B129" s="19"/>
      <c r="C129" s="20"/>
      <c r="D129" s="20"/>
      <c r="E129" s="19"/>
      <c r="F129" s="20"/>
      <c r="G129" s="20"/>
    </row>
    <row r="130" spans="1:7" s="5" customFormat="1" ht="15.75" customHeight="1" x14ac:dyDescent="0.25">
      <c r="A130" s="37"/>
      <c r="B130" s="19"/>
      <c r="C130" s="20"/>
      <c r="D130" s="20"/>
      <c r="E130" s="19"/>
      <c r="F130" s="20"/>
      <c r="G130" s="20"/>
    </row>
    <row r="131" spans="1:7" s="5" customFormat="1" ht="15.75" customHeight="1" x14ac:dyDescent="0.25">
      <c r="A131" s="37"/>
      <c r="B131" s="19"/>
      <c r="C131" s="20"/>
      <c r="D131" s="20"/>
      <c r="E131" s="19"/>
      <c r="F131" s="20"/>
      <c r="G131" s="20"/>
    </row>
    <row r="132" spans="1:7" s="5" customFormat="1" ht="15.75" customHeight="1" thickBot="1" x14ac:dyDescent="0.3">
      <c r="A132" s="37"/>
      <c r="B132" s="19"/>
      <c r="C132" s="38"/>
      <c r="D132" s="38"/>
      <c r="E132" s="39"/>
      <c r="F132" s="38"/>
      <c r="G132" s="20"/>
    </row>
    <row r="133" spans="1:7" s="5" customFormat="1" ht="15.75" customHeight="1" x14ac:dyDescent="0.3">
      <c r="A133" s="37"/>
      <c r="B133" s="40"/>
      <c r="C133" s="141" t="s">
        <v>83</v>
      </c>
      <c r="D133" s="142"/>
      <c r="E133" s="142"/>
      <c r="F133" s="143"/>
      <c r="G133" s="41"/>
    </row>
    <row r="134" spans="1:7" s="5" customFormat="1" ht="15.75" customHeight="1" x14ac:dyDescent="0.3">
      <c r="A134" s="37"/>
      <c r="B134" s="40"/>
      <c r="C134" s="144" t="s">
        <v>84</v>
      </c>
      <c r="D134" s="145"/>
      <c r="E134" s="146"/>
      <c r="F134" s="147"/>
      <c r="G134" s="41"/>
    </row>
    <row r="135" spans="1:7" s="5" customFormat="1" ht="15.75" customHeight="1" x14ac:dyDescent="0.3">
      <c r="A135" s="37"/>
      <c r="B135" s="40"/>
      <c r="C135" s="144" t="s">
        <v>85</v>
      </c>
      <c r="D135" s="145"/>
      <c r="E135" s="146"/>
      <c r="F135" s="147"/>
      <c r="G135" s="41"/>
    </row>
    <row r="136" spans="1:7" s="5" customFormat="1" ht="15.75" customHeight="1" x14ac:dyDescent="0.3">
      <c r="A136" s="37"/>
      <c r="B136" s="40"/>
      <c r="C136" s="148" t="s">
        <v>3</v>
      </c>
      <c r="D136" s="149"/>
      <c r="E136" s="150" t="e">
        <f>C122/E135</f>
        <v>#DIV/0!</v>
      </c>
      <c r="F136" s="151"/>
      <c r="G136" s="41"/>
    </row>
    <row r="137" spans="1:7" s="5" customFormat="1" ht="15.75" customHeight="1" x14ac:dyDescent="0.3">
      <c r="A137" s="37"/>
      <c r="B137" s="40"/>
      <c r="C137" s="148" t="s">
        <v>8</v>
      </c>
      <c r="D137" s="149"/>
      <c r="E137" s="150" t="e">
        <f>C57/E134</f>
        <v>#DIV/0!</v>
      </c>
      <c r="F137" s="151"/>
      <c r="G137" s="41"/>
    </row>
    <row r="138" spans="1:7" s="5" customFormat="1" ht="15.75" customHeight="1" x14ac:dyDescent="0.3">
      <c r="A138" s="37"/>
      <c r="B138" s="40"/>
      <c r="C138" s="148" t="s">
        <v>15</v>
      </c>
      <c r="D138" s="149"/>
      <c r="E138" s="150" t="e">
        <f>C73/E134</f>
        <v>#DIV/0!</v>
      </c>
      <c r="F138" s="151"/>
      <c r="G138" s="41"/>
    </row>
    <row r="139" spans="1:7" s="5" customFormat="1" ht="15.75" customHeight="1" x14ac:dyDescent="0.3">
      <c r="A139" s="37"/>
      <c r="B139" s="40"/>
      <c r="C139" s="148" t="s">
        <v>20</v>
      </c>
      <c r="D139" s="149"/>
      <c r="E139" s="150" t="e">
        <f>C108/E135</f>
        <v>#DIV/0!</v>
      </c>
      <c r="F139" s="151"/>
      <c r="G139" s="41"/>
    </row>
    <row r="140" spans="1:7" s="5" customFormat="1" ht="15.75" customHeight="1" x14ac:dyDescent="0.3">
      <c r="A140" s="37"/>
      <c r="B140" s="40"/>
      <c r="C140" s="148" t="s">
        <v>27</v>
      </c>
      <c r="D140" s="149"/>
      <c r="E140" s="150" t="e">
        <f>C6/E135</f>
        <v>#DIV/0!</v>
      </c>
      <c r="F140" s="151"/>
      <c r="G140" s="41"/>
    </row>
    <row r="141" spans="1:7" s="5" customFormat="1" ht="15.75" customHeight="1" x14ac:dyDescent="0.3">
      <c r="A141" s="37"/>
      <c r="B141" s="40"/>
      <c r="C141" s="148" t="s">
        <v>32</v>
      </c>
      <c r="D141" s="149"/>
      <c r="E141" s="150" t="e">
        <f>C117/E134</f>
        <v>#DIV/0!</v>
      </c>
      <c r="F141" s="151"/>
      <c r="G141" s="41"/>
    </row>
    <row r="142" spans="1:7" s="5" customFormat="1" ht="15.75" customHeight="1" x14ac:dyDescent="0.3">
      <c r="A142" s="37"/>
      <c r="B142" s="40"/>
      <c r="C142" s="148" t="s">
        <v>41</v>
      </c>
      <c r="D142" s="149"/>
      <c r="E142" s="150" t="e">
        <f>C62/E135</f>
        <v>#DIV/0!</v>
      </c>
      <c r="F142" s="151"/>
      <c r="G142" s="41"/>
    </row>
    <row r="143" spans="1:7" s="5" customFormat="1" ht="15.75" customHeight="1" x14ac:dyDescent="0.3">
      <c r="A143" s="37"/>
      <c r="B143" s="40"/>
      <c r="C143" s="148" t="s">
        <v>44</v>
      </c>
      <c r="D143" s="149"/>
      <c r="E143" s="150" t="e">
        <f>C79/E134</f>
        <v>#DIV/0!</v>
      </c>
      <c r="F143" s="151"/>
      <c r="G143" s="41"/>
    </row>
    <row r="144" spans="1:7" s="5" customFormat="1" ht="15.75" customHeight="1" x14ac:dyDescent="0.3">
      <c r="A144" s="37"/>
      <c r="B144" s="40"/>
      <c r="C144" s="148" t="s">
        <v>50</v>
      </c>
      <c r="D144" s="149"/>
      <c r="E144" s="150" t="e">
        <f>C25/E134</f>
        <v>#DIV/0!</v>
      </c>
      <c r="F144" s="151"/>
      <c r="G144" s="41"/>
    </row>
    <row r="145" spans="1:7" s="5" customFormat="1" ht="15.75" customHeight="1" x14ac:dyDescent="0.3">
      <c r="A145" s="37"/>
      <c r="B145" s="40"/>
      <c r="C145" s="148" t="s">
        <v>53</v>
      </c>
      <c r="D145" s="149"/>
      <c r="E145" s="150" t="e">
        <f>C19/E135</f>
        <v>#DIV/0!</v>
      </c>
      <c r="F145" s="151"/>
      <c r="G145" s="41"/>
    </row>
    <row r="146" spans="1:7" s="5" customFormat="1" ht="15.75" customHeight="1" x14ac:dyDescent="0.3">
      <c r="A146" s="37"/>
      <c r="B146" s="40"/>
      <c r="C146" s="148" t="s">
        <v>58</v>
      </c>
      <c r="D146" s="149"/>
      <c r="E146" s="150" t="e">
        <f>C48/E135</f>
        <v>#DIV/0!</v>
      </c>
      <c r="F146" s="151"/>
      <c r="G146" s="41"/>
    </row>
    <row r="147" spans="1:7" s="5" customFormat="1" ht="15.75" customHeight="1" x14ac:dyDescent="0.3">
      <c r="A147" s="37"/>
      <c r="B147" s="40"/>
      <c r="C147" s="148" t="s">
        <v>62</v>
      </c>
      <c r="D147" s="149"/>
      <c r="E147" s="150" t="e">
        <f>C102/E134</f>
        <v>#DIV/0!</v>
      </c>
      <c r="F147" s="151"/>
      <c r="G147" s="41"/>
    </row>
    <row r="148" spans="1:7" s="5" customFormat="1" ht="15.75" customHeight="1" x14ac:dyDescent="0.3">
      <c r="A148" s="37"/>
      <c r="B148" s="40"/>
      <c r="C148" s="148" t="s">
        <v>68</v>
      </c>
      <c r="D148" s="149"/>
      <c r="E148" s="150" t="e">
        <f>C35/E135</f>
        <v>#DIV/0!</v>
      </c>
      <c r="F148" s="151"/>
      <c r="G148" s="41"/>
    </row>
    <row r="149" spans="1:7" s="5" customFormat="1" ht="15.75" customHeight="1" thickBot="1" x14ac:dyDescent="0.35">
      <c r="A149" s="37"/>
      <c r="B149" s="40"/>
      <c r="C149" s="152" t="s">
        <v>73</v>
      </c>
      <c r="D149" s="153"/>
      <c r="E149" s="154" t="e">
        <f>C42/E134</f>
        <v>#DIV/0!</v>
      </c>
      <c r="F149" s="155"/>
      <c r="G149" s="41"/>
    </row>
  </sheetData>
  <autoFilter ref="A1:G68" xr:uid="{00000000-0009-0000-0000-000004000000}">
    <filterColumn colId="0">
      <colorFilter dxfId="0"/>
    </filterColumn>
  </autoFilter>
  <mergeCells count="52">
    <mergeCell ref="C148:D148"/>
    <mergeCell ref="E148:F148"/>
    <mergeCell ref="C149:D149"/>
    <mergeCell ref="E149:F149"/>
    <mergeCell ref="C145:D145"/>
    <mergeCell ref="E145:F145"/>
    <mergeCell ref="C146:D146"/>
    <mergeCell ref="E146:F146"/>
    <mergeCell ref="C147:D147"/>
    <mergeCell ref="E147:F147"/>
    <mergeCell ref="C142:D142"/>
    <mergeCell ref="E142:F142"/>
    <mergeCell ref="C143:D143"/>
    <mergeCell ref="E143:F143"/>
    <mergeCell ref="C144:D144"/>
    <mergeCell ref="E144:F144"/>
    <mergeCell ref="C139:D139"/>
    <mergeCell ref="E139:F139"/>
    <mergeCell ref="C140:D140"/>
    <mergeCell ref="E140:F140"/>
    <mergeCell ref="C141:D141"/>
    <mergeCell ref="E141:F141"/>
    <mergeCell ref="C136:D136"/>
    <mergeCell ref="E136:F136"/>
    <mergeCell ref="C137:D137"/>
    <mergeCell ref="E137:F137"/>
    <mergeCell ref="C138:D138"/>
    <mergeCell ref="E138:F138"/>
    <mergeCell ref="B127:D127"/>
    <mergeCell ref="C133:F133"/>
    <mergeCell ref="C134:D134"/>
    <mergeCell ref="E134:F134"/>
    <mergeCell ref="C135:D135"/>
    <mergeCell ref="E135:F135"/>
    <mergeCell ref="B123:D123"/>
    <mergeCell ref="B43:D43"/>
    <mergeCell ref="B49:D49"/>
    <mergeCell ref="B58:D58"/>
    <mergeCell ref="B63:D63"/>
    <mergeCell ref="B74:D74"/>
    <mergeCell ref="B80:D80"/>
    <mergeCell ref="B88:D88"/>
    <mergeCell ref="B96:D96"/>
    <mergeCell ref="B103:D103"/>
    <mergeCell ref="B109:D109"/>
    <mergeCell ref="B118:D118"/>
    <mergeCell ref="B36:D36"/>
    <mergeCell ref="B2:D2"/>
    <mergeCell ref="B7:D7"/>
    <mergeCell ref="B15:D15"/>
    <mergeCell ref="B20:D20"/>
    <mergeCell ref="B26:D26"/>
  </mergeCells>
  <conditionalFormatting sqref="B128 B124:B125 E119:E121 B110:B116 B104:B107 B97:B101 B81:B86 B75:B78 B64:B72 B59:B61 B50:B56 B44:B47 B37:B41 B29:B34 B27 B21:B24 B17:B18 B8:B11 B3:B5 B89:B94 E89:E94 E81:E86 E27 E128 E37:E41 E29:E34 E97:E101 E44:E47 E124:E125 E17:E18 E21:E24 E75:E78 E59:E61 E110:E116 E3:E5 E104:E107 E64:E72 E8:E11 E50:E56 B119:B122">
    <cfRule type="iconSet" priority="1">
      <iconSet>
        <cfvo type="percent" val="0"/>
        <cfvo type="formula" val="TODAY()-30"/>
        <cfvo type="formula" val="TODAY()-15"/>
      </iconSet>
    </cfRule>
  </conditionalFormatting>
  <printOptions horizontalCentered="1"/>
  <pageMargins left="0.95" right="0.2" top="0.75" bottom="0.75" header="0.15" footer="0.3"/>
  <pageSetup scale="77" fitToHeight="0" orientation="portrait" errors="blank" r:id="rId1"/>
  <headerFooter>
    <oddHeader>&amp;COscar Artola and Jerimiah Hatton
Rolling Forest Lane
New Caney  closed 9/11
&amp;RTotal Living:3067  
Total Frame:3755
Total Slab3755</oddHeader>
    <oddFooter>&amp;LPrinted as of &amp;D and &amp;T&amp;CPage &amp;P of &amp;N</oddFooter>
  </headerFooter>
  <rowBreaks count="2" manualBreakCount="2">
    <brk id="62" max="16383" man="1"/>
    <brk id="1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
  <sheetViews>
    <sheetView workbookViewId="0">
      <selection activeCell="G94" sqref="G94"/>
    </sheetView>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9</vt:i4>
      </vt:variant>
    </vt:vector>
  </HeadingPairs>
  <TitlesOfParts>
    <vt:vector size="14" baseType="lpstr">
      <vt:lpstr>Notes</vt:lpstr>
      <vt:lpstr>Master</vt:lpstr>
      <vt:lpstr>Artola</vt:lpstr>
      <vt:lpstr>Sheet1</vt:lpstr>
      <vt:lpstr>Chart1</vt:lpstr>
      <vt:lpstr>Master!EngineeringAVG</vt:lpstr>
      <vt:lpstr>Master!Frame</vt:lpstr>
      <vt:lpstr>Master!InspectionsAVG</vt:lpstr>
      <vt:lpstr>Master!Living</vt:lpstr>
      <vt:lpstr>Artola!Print_Area</vt:lpstr>
      <vt:lpstr>Master!Print_Area</vt:lpstr>
      <vt:lpstr>Artola!Print_Titles</vt:lpstr>
      <vt:lpstr>Master!Print_Titles</vt:lpstr>
      <vt:lpstr>Master!Slab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Kramer</dc:creator>
  <cp:lastModifiedBy>Construction</cp:lastModifiedBy>
  <cp:revision>1</cp:revision>
  <cp:lastPrinted>2018-08-20T18:40:37Z</cp:lastPrinted>
  <dcterms:created xsi:type="dcterms:W3CDTF">2015-07-27T20:56:30Z</dcterms:created>
  <dcterms:modified xsi:type="dcterms:W3CDTF">2019-08-01T17:02:15Z</dcterms:modified>
  <cp:contentStatus/>
  <cp:version>v1.0</cp:version>
</cp:coreProperties>
</file>